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chrisserra/Desktop/"/>
    </mc:Choice>
  </mc:AlternateContent>
  <xr:revisionPtr revIDLastSave="0" documentId="13_ncr:1_{EA46F382-4173-1442-B57A-D5B1CE93281D}" xr6:coauthVersionLast="47" xr6:coauthVersionMax="47" xr10:uidLastSave="{00000000-0000-0000-0000-000000000000}"/>
  <bookViews>
    <workbookView xWindow="0" yWindow="760" windowWidth="34560" windowHeight="20300" activeTab="1" xr2:uid="{F9361E23-F6DF-EC45-A237-42286B85C6A9}"/>
  </bookViews>
  <sheets>
    <sheet name="Admin" sheetId="22" state="hidden" r:id="rId1"/>
    <sheet name="Instructions and Contents" sheetId="18" r:id="rId2"/>
    <sheet name="The Index" sheetId="15" r:id="rId3"/>
    <sheet name="Your Score" sheetId="19" r:id="rId4"/>
    <sheet name="Appendix A - Resources" sheetId="21" r:id="rId5"/>
    <sheet name="Appendix B - Glossary" sheetId="24" r:id="rId6"/>
    <sheet name="Appendix C - References" sheetId="20" r:id="rId7"/>
    <sheet name="Appendix D - Acknowledgements" sheetId="2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2" l="1"/>
  <c r="E9" i="22"/>
  <c r="F5" i="19" s="1"/>
  <c r="E16" i="22"/>
  <c r="F19" i="19" s="1"/>
  <c r="E8" i="22"/>
  <c r="F3" i="19" s="1"/>
  <c r="E13" i="22"/>
  <c r="F13" i="19" s="1"/>
  <c r="E17" i="22"/>
  <c r="F21" i="19" s="1"/>
  <c r="E12" i="22"/>
  <c r="F11" i="19" s="1"/>
  <c r="E15" i="22"/>
  <c r="F17" i="19" s="1"/>
  <c r="E14" i="22"/>
  <c r="F15" i="19" s="1"/>
  <c r="E10" i="22"/>
  <c r="F7" i="19" s="1"/>
  <c r="E18" i="22"/>
  <c r="F23" i="19" s="1"/>
  <c r="E19" i="22"/>
  <c r="F25" i="19" s="1"/>
  <c r="E20" i="22"/>
  <c r="F27" i="19" s="1"/>
  <c r="E11" i="22"/>
  <c r="F9" i="19" s="1"/>
  <c r="K17" i="19" l="1"/>
</calcChain>
</file>

<file path=xl/sharedStrings.xml><?xml version="1.0" encoding="utf-8"?>
<sst xmlns="http://schemas.openxmlformats.org/spreadsheetml/2006/main" count="478" uniqueCount="342">
  <si>
    <t>1A</t>
  </si>
  <si>
    <t>1B</t>
  </si>
  <si>
    <t>1C</t>
  </si>
  <si>
    <t>13A</t>
  </si>
  <si>
    <t>Organization communicates its sustainability efforts to customers via marketing practices, labeling, etc.</t>
  </si>
  <si>
    <t>Answer Y, N, or NA</t>
  </si>
  <si>
    <t xml:space="preserve">A truly sustainable organization takes leadership and action to reflect and model the core principles of environmental stewardship, fiscal responsibility, and social equity across its organizational practices. This leadership is embodied in the organizational culture from top to bottom and extends into the broader community in which it operates. </t>
  </si>
  <si>
    <t>Item</t>
  </si>
  <si>
    <t>Organization has a process in place to screen suppliers based on relevant social criteria (for example, fair labor practices).</t>
  </si>
  <si>
    <t>Organization is transparent in its support for political causes directly or indirectly related to social sustainability (for example, communicates position on social media, company website, or other external communications).</t>
  </si>
  <si>
    <t>Enter any notes or comments in these boxes (overwrite this explanatory text for this item). Expand the row height for space as needed. If you answer NA, please let us know why, so we can better tailor this document to various situations.</t>
  </si>
  <si>
    <t>2A</t>
  </si>
  <si>
    <t>2B</t>
  </si>
  <si>
    <t>2C</t>
  </si>
  <si>
    <t>2D</t>
  </si>
  <si>
    <t xml:space="preserve">Organization tracks diversity through employment metrics including headcount, hiring and turnover. This tracking is performed at the overall organization level as well as within management/leadership teams and functional areas. Relevant characteristics reflecting underrepresented groups including gender, age, and ethnicity are considered, and benchmarked against relevant local/regional/sectoral indicators.
 </t>
  </si>
  <si>
    <t>Organization has a publicly stated commitment to advancing DEI. Some examples are a simple written statement on the company website, a video explaining your commitment, a permanently available social media post, etc.</t>
  </si>
  <si>
    <t xml:space="preserve">Organization takes meaningful action to promote diversity, eliminate gender bias, and support equal opportunity, as well as address underrepresentation as revealed in tracking mechanisms at all organizational levels. Examples include creating affinity groups; establishing a DEI committee or task force with representation from all employee groups; diversity training, including relating to diverse customers. </t>
  </si>
  <si>
    <t>Organization utilizes recruitment strategies that focus on underrepresented demographic groups, such as distributing job postings to diverse job boards and specific job markets, and using inclusive language.</t>
  </si>
  <si>
    <t>2E</t>
  </si>
  <si>
    <t>Organization takes steps to facilitate inclusive employee communications by providing materials and correspondence in appropriate alternative formats (i.e., taking into consideration language barriers, disability status, familiarity with technology, etc.).</t>
  </si>
  <si>
    <t>Authentic community engagement is a cornerstone of sustainable wine industry practice. Regular and consistent communication and outreach not only demonstrates strong community leadership but also provides opportunities and mechanisms for community stakeholders to learn from and provide critical feedback to wine industry organizations about their social sustainability efforts.</t>
  </si>
  <si>
    <t>3A</t>
  </si>
  <si>
    <t>3B</t>
  </si>
  <si>
    <t>3C</t>
  </si>
  <si>
    <t>3D</t>
  </si>
  <si>
    <t>3E</t>
  </si>
  <si>
    <t>Organization communicates with members of the local community as appropriate about sustainability issues related to vineyard and winery operations and conducts outreach, such as by participating in or organizing neighbor and community forums.</t>
  </si>
  <si>
    <t xml:space="preserve">Organization conducts environmental and social impact assessments of its operations on the local community, and discloses results with relevant stakeholder groups and engages/consults with them to address impacts.
 </t>
  </si>
  <si>
    <t>Organization has a mechanism such as a company website or telephone comment line whereby community members can provide ongoing feedback, express concerns, etc.</t>
  </si>
  <si>
    <t>Organization supports and facilitates employee participation in community volunteering opportunities, such as by providing paid time off or organizing on-site company efforts.</t>
  </si>
  <si>
    <t>Organization makes charitable contributions to non-profit organizations that enhance the local/regional/national community.</t>
  </si>
  <si>
    <t>The LIVE Social Sustainability Index</t>
  </si>
  <si>
    <t>Chapter 7 | Employee Training and Development</t>
  </si>
  <si>
    <t>Chapter 9 | Employee Motivation and Engagement</t>
  </si>
  <si>
    <t>Chapter 1</t>
  </si>
  <si>
    <t>Chapter 2</t>
  </si>
  <si>
    <t>Chapter 3</t>
  </si>
  <si>
    <t>Chapter 4</t>
  </si>
  <si>
    <t>Chapter 5</t>
  </si>
  <si>
    <t>Chapter 6</t>
  </si>
  <si>
    <t>Chapter 7</t>
  </si>
  <si>
    <t>Chapter 8</t>
  </si>
  <si>
    <t>Chapter 9</t>
  </si>
  <si>
    <t>Chapter 10</t>
  </si>
  <si>
    <t>Chapter 11</t>
  </si>
  <si>
    <t>Chapter 12</t>
  </si>
  <si>
    <t>Chapter 13</t>
  </si>
  <si>
    <t>Commitment to Sustainability</t>
  </si>
  <si>
    <t>Diversity, Equity, and Inclusion (DEI)</t>
  </si>
  <si>
    <t>Community Engagement, Investment, and Relations</t>
  </si>
  <si>
    <t>Customer Health and Safety</t>
  </si>
  <si>
    <t>Employee Health and Safety</t>
  </si>
  <si>
    <t>Human Rights</t>
  </si>
  <si>
    <t>Employee Training and Development</t>
  </si>
  <si>
    <t>Employee Communication</t>
  </si>
  <si>
    <t>Employee Motivation and Engagement</t>
  </si>
  <si>
    <t>Employee Recruitment, Hiring, Orientation and Onboarding</t>
  </si>
  <si>
    <t>Employee Renumeration</t>
  </si>
  <si>
    <t>Organizational Culture, Mission, and Values</t>
  </si>
  <si>
    <t>Chapter</t>
  </si>
  <si>
    <t>Notes (optional)</t>
  </si>
  <si>
    <t>-</t>
  </si>
  <si>
    <t>A wine organization cannot be sustainable or socially responsible unless it prioritizes the health and safety of its customers. This can be accomplished through regular and consistent communication about social, environmental, and health impacts and risks associated with its products and practices, including mechanisms for receiving and responding to customer grievances or complaints.</t>
  </si>
  <si>
    <t>4A</t>
  </si>
  <si>
    <t>4B</t>
  </si>
  <si>
    <t>4C</t>
  </si>
  <si>
    <t>4D</t>
  </si>
  <si>
    <t>4E</t>
  </si>
  <si>
    <t>Protocols are in place to address customer health and safety while on company premises (for example, in compliance with OLCC in Oregon).</t>
  </si>
  <si>
    <t>Organization communicates potential health and safety risks related to consumption to consumers (for example, via label disclosures).</t>
  </si>
  <si>
    <t>Organization communicates information regarding sourcing of ingredients/materials to consumers.</t>
  </si>
  <si>
    <t>Organization takes steps to reduce health and safety risks to consumers regarding consumption (for example, promoting responsible consumption or offering low-alcohol options).</t>
  </si>
  <si>
    <t>Organization has sufficient mechanisms in place to receive and adequately respond to, remediate, and provide access to remedy for customer grievances/complaints. In addition, the organization does not obstruct remediation and remedy of complaints.</t>
  </si>
  <si>
    <t>Maintaining a safe and healthy work environment is critical not only for the social well-being of a company’s workforce, but also for the long-term sustainability of the entire organization. It is essential for wine organizations to establish a clear and collaborative process for mitigating potential hazards and health risks in a language that is understood by their employees. This includes establishing equitable processes for addressing negative health and safety outcomes, and providing employees regular opportunities to report on real or perceived risks without retaliation.</t>
  </si>
  <si>
    <t>5A</t>
  </si>
  <si>
    <t>5B</t>
  </si>
  <si>
    <t>5C</t>
  </si>
  <si>
    <t>5D</t>
  </si>
  <si>
    <t>5E</t>
  </si>
  <si>
    <t>5F</t>
  </si>
  <si>
    <t>5G</t>
  </si>
  <si>
    <t xml:space="preserve">Organization has an occupational health and safety management system that incorporates recognized standards/guidelines such as OSHA.
 </t>
  </si>
  <si>
    <t>Organization has processes for worker participation and consultation in the development, implementation, and evaluation of the occupational health and safety management system, and for providing access to and communicating relevant information on occupational health and safety to workers.</t>
  </si>
  <si>
    <t>Organization has an injury and illness prevention program in place.</t>
  </si>
  <si>
    <t>Organization has processes used to identify hazards and assess risks regarding employee health and safety in its operations.</t>
  </si>
  <si>
    <t>Organization informs employees of and supports their right to remove themselves from work situations that they believe could cause them or another person injury or ill health.</t>
  </si>
  <si>
    <t>Organization incentivizes safety by recognizing and rewarding safe work behavior.</t>
  </si>
  <si>
    <t xml:space="preserve">In cases where an organization has limited control over both the work and workplace, for instance where contract labor is used, it takes steps to prevent or mitigate significant negative occupational health and safety impacts that are directly linked to its operations.
 </t>
  </si>
  <si>
    <t>Organization has a process for anonymously reporting safety issues and implements mechanisms to prevent retaliation.</t>
  </si>
  <si>
    <r>
      <t>Organization facilitates workers’ access to non-occupational medical and healthcare services, such as through ¡Salud!</t>
    </r>
    <r>
      <rPr>
        <i/>
        <sz val="16"/>
        <color theme="1" tint="0.14999847407452621"/>
        <rFont val="ProximaNova-Regular"/>
      </rPr>
      <t xml:space="preserve"> </t>
    </r>
    <r>
      <rPr>
        <sz val="16"/>
        <color theme="1" tint="0.14999847407452621"/>
        <rFont val="ProximaNova-Regular"/>
      </rPr>
      <t>or its equivalent.</t>
    </r>
  </si>
  <si>
    <t>There is a distinct need for wine industry organizations to develop concrete steps and commit to practices that intentionally diversify their membership while addressing the underlying mechanisms that support and sustain social inequity, environmental injustice, and racism. Socially sustainable wine organizations mindfully cultivate a culture of opportunity, inclusion and safety for underrepresented and historically marginalized groups, and root out various forms of systematic bias within the organization based on (but not limited to) race, class, gender, sexual orientation, religion, country of origin, culture, or language. These DEI principles have been infused across the various other social sustainability categories throughout this document.</t>
  </si>
  <si>
    <t>6A</t>
  </si>
  <si>
    <t>6B</t>
  </si>
  <si>
    <t>6C</t>
  </si>
  <si>
    <t>6D</t>
  </si>
  <si>
    <t>6E</t>
  </si>
  <si>
    <t>6F</t>
  </si>
  <si>
    <t>In order to gauge human rights risks, organization regularly undertakes a process to assess any actual or potential adverse human rights impacts with which they may be involved, either through their own activities or as a result of their business relationships. (This can be a stand-alone process or integrated into other impact assessments that the organization undertakes, such as an environmental impact assessment.) This process should cover the organization’s full value chain, and include consultation with its most relevant stakeholders.</t>
  </si>
  <si>
    <t>Organization acts on the findings from their impact assessments: taking action where appropriate, and integrating ongoing management into the relevant internal functions and processes.</t>
  </si>
  <si>
    <t>Organization supports workers’ rights to exercise freedom of association or collective bargaining.</t>
  </si>
  <si>
    <t>Just as continued financial investment is essential to sustain a wine organization economically, it is essential to invest in people on an ongoing basis in order to sustain an organization socially. This investment should equally prioritize the benefit of employees and the organization. The investment in training and developing employees should be guided by a thoughtful process that incorporates appraisal of performance and career guidance.</t>
  </si>
  <si>
    <t>7A</t>
  </si>
  <si>
    <t>7B</t>
  </si>
  <si>
    <t>7C</t>
  </si>
  <si>
    <t>7D</t>
  </si>
  <si>
    <t>7E</t>
  </si>
  <si>
    <t>7F</t>
  </si>
  <si>
    <t>7G</t>
  </si>
  <si>
    <t>7H</t>
  </si>
  <si>
    <t xml:space="preserve">Organization provides annual training to all employees on issues specifically related to sustainability and organization's sustainability goals.
 </t>
  </si>
  <si>
    <t>Organization provides a reasonably sufficient amount of annual training to all employees which benefits them professionally.</t>
  </si>
  <si>
    <t>Organization provides training specifically designed to upgrade employee skills, and provides training/development opportunities to facilitate career advancement to all employees.</t>
  </si>
  <si>
    <t>Organization has a succession planning program in place, whereby critical positions within the organization have been identified, and action plans for individuals to assume those positions have been developed.</t>
  </si>
  <si>
    <t>Organization provides opportunities for employees from different operations (i.e vineyard and winery) to interact with an learn about each others' work and responsibilities.</t>
  </si>
  <si>
    <t>Organization has a system/process to regularly appraise employee performance, utilizing relevant criteria which are clearly communicated to employees prior to being evaluated, and which factors in sustainability goal attainment where relevant. The process is also utilized to provide career development guidance.</t>
  </si>
  <si>
    <t>Chapter 8 | Employee Communications</t>
  </si>
  <si>
    <t>Sustainable wine organizations must establish clear, two-way forms of communication with their employees, especially regarding matters regarding the general fiscal health of the organization as well as policies or decision-making directly impacting employee groups. Employees must have timely access to information in a language that is clear and understandable and have opportunities to provide feedback without threat of retribution or retaliation.</t>
  </si>
  <si>
    <t>8A</t>
  </si>
  <si>
    <t>8B</t>
  </si>
  <si>
    <t>8C</t>
  </si>
  <si>
    <t>8D</t>
  </si>
  <si>
    <t xml:space="preserve">Policies and procedures that affect workers are accessible to them (for example, related to human resources). Accessibility here refers to both physical access and understanding the contents (i.e. using a language that workers understand).
 </t>
  </si>
  <si>
    <t>Organization has a process to regularly share strategic and general fiscal performance information with all employees.</t>
  </si>
  <si>
    <t>Organization provides employees with reasonable notice of significant operational changes that could substantially affect them, including layoffs and restructuring.</t>
  </si>
  <si>
    <t>Organization has a mechanism in place for employees to file grievances, report harassment, etc. which preserves anonymity and prevents retribution.</t>
  </si>
  <si>
    <t>The continued success of a wine organization is dependent upon a workforce that is sufficiently motivated and engaged. Although various management practices (e.g., compensation, training) have an impact on motivation, an additional key factor is job security and a sense of belonging. Moreover, when an organization engages its workers, it keeps them informed, regularly solicits their input, and empowers them to participate in decision-making, further contributing to a motivated workforce. These practices not only benefit the organization, but also positively impact the overall well-being of workers, thus contributing to a sustainable enterprise.</t>
  </si>
  <si>
    <t>9A</t>
  </si>
  <si>
    <t>9B</t>
  </si>
  <si>
    <t>9C</t>
  </si>
  <si>
    <t>9D</t>
  </si>
  <si>
    <t>9E</t>
  </si>
  <si>
    <t>9F</t>
  </si>
  <si>
    <t>Organization engages all employees in soliciting input regarding new and ongoing efforts to implement sustainability and establish strategies/goals.</t>
  </si>
  <si>
    <t>Organization has a staffing strategy that prioritizes employment security and considers downsizing/layoffs only as a last resort.</t>
  </si>
  <si>
    <t xml:space="preserve">Organization conducts team-building exercises, retreats, etc. to foster a sense of belonging.
 </t>
  </si>
  <si>
    <t>Cultivating a diverse and sustainable workplace requires significant organizational self-reflection to overcome historical patterns that have led to the exclusion and marginalization of particular social groups from the wine industry. Wine organizations must establish concrete efforts to minimize and mitigate employee turnover (especially among employees of color), as well as eliminate implicit forms of bias and discrimination in hiring practices. Hiring must also reflect the values of the organization and lead to the recruitment of candidates that embody the principles of social and environmental sustainability. Employees are best-positioned for sustained success and making a positive contribution to a wine organization when they are thoughtfully and intentionally socialized into the organization. This involves sufficiently informing and orienting them upon hiring, as well as providing ongoing efforts to guide them as they grow and develop in their roles.</t>
  </si>
  <si>
    <t>10A</t>
  </si>
  <si>
    <t>10B</t>
  </si>
  <si>
    <t>10C</t>
  </si>
  <si>
    <t>10D</t>
  </si>
  <si>
    <t xml:space="preserve">Organization provides all new employees with a new employee orientation and tour of entire workplace.
 </t>
  </si>
  <si>
    <t>Organization provides all employees with a handbook addressing employment policies, which may include topics such as Harassment Policy, Salary, Benefits, and Incentives, Employee Orientation, Ongoing Training, Employee Safety Policies and Practices, Employee Evaluations, Grievance Policy, and Disciplinary Actions.</t>
  </si>
  <si>
    <t>Organization provides new employees with a written job description outlining duties and responsibilities.</t>
  </si>
  <si>
    <t>Organization incorporates sustainability messaging in recruitment communications, and considers job applicant fit with regard to sustainability values in the hiring process.</t>
  </si>
  <si>
    <t>Organization prioritizes hiring from local community to fill vacant positions, when possible.</t>
  </si>
  <si>
    <t>A key principle of environmental sustainability is ecological balance. From a social perspective, a sustainable workforce is one that a wine organization cultivates through intentional steps to promote a humane work-life balance and employee well-being. This includes the provision of programs and policies to mitigate workplace stressors and support overall employee welfare.</t>
  </si>
  <si>
    <t>Workforce Wellbeing</t>
  </si>
  <si>
    <t>11A</t>
  </si>
  <si>
    <t>11B</t>
  </si>
  <si>
    <t>Organization provides information via newsletters and/or other communications channels about family support and social services in the community.</t>
  </si>
  <si>
    <t>11C</t>
  </si>
  <si>
    <t>11D</t>
  </si>
  <si>
    <t>12A</t>
  </si>
  <si>
    <t>12B</t>
  </si>
  <si>
    <t>12C</t>
  </si>
  <si>
    <t>12D</t>
  </si>
  <si>
    <t>12E</t>
  </si>
  <si>
    <t>Organization makes a reasonable effort to offer benefits to seasonal workers that are comparable to those received by full-time employees.</t>
  </si>
  <si>
    <t>Organization provides parental leave to all full-time employees regardless of gender, in compliance with FMLA.</t>
  </si>
  <si>
    <t>Organization pays entire workforce a living wage, based on guidance at livingwage.mit.edu, and takes meaningful action to pay workers/farmers in the supply chain a living wage/income as well.</t>
  </si>
  <si>
    <t>Organization has a compensation system that equitably acknowledges employees' contribution to organizational performance through bonuses, profit-sharing, or other reasonable and appropriate means.</t>
  </si>
  <si>
    <t>When feasible, organization provides year-round employment for all employees, including agricultural workers.</t>
  </si>
  <si>
    <t>A sustainable wine organization puts social and environmental sustainability at the center of its organizational culture. It develops a strong, mission-driven organization that embodies the core values of environmental stewardship and social equity from top to bottom. It not only talks the talk, but walks the walk of sustainability by providing ethical leadership in all aspects of business practice.</t>
  </si>
  <si>
    <t>13B</t>
  </si>
  <si>
    <t>13C</t>
  </si>
  <si>
    <t xml:space="preserve">Organization has a stated commitment to environmental and social sustainability, and making a material positive impact on society and the environment. This can be communicated via a website pledge, values statement, mission statement, etc.
 </t>
  </si>
  <si>
    <t>Organization demonstrates adherence to its formal code of ethics in its conduct.</t>
  </si>
  <si>
    <t>Contents</t>
  </si>
  <si>
    <t>Total Score</t>
  </si>
  <si>
    <t>About the Scoring</t>
  </si>
  <si>
    <t xml:space="preserve">Agricultural Justice Project. Social Stewardship Standards for Farms, Ranches, and Other Food and Agriculture Businesses. Retrieved January 9, 2023 from https://www.agriculturaljusticeproject.org/en/certification/ </t>
  </si>
  <si>
    <t xml:space="preserve">Fairtrade International. Fairtrade Standards. Retrieved January 9, 2023 from https://www.fairtrade.net/standard/fairtrade-standards </t>
  </si>
  <si>
    <t xml:space="preserve">Global Reporting Initiative. Consolidated Set of the GRI Standards 2021. Retrieved January 9, 2023 from https://www.globalreporting.org/standards </t>
  </si>
  <si>
    <t xml:space="preserve">International Organization for Standardization. 2010. ISO 26000 Guidance on Social Responsibility. Retrieved January 9, 2023 from https://www.iso.org/standard/42546.html </t>
  </si>
  <si>
    <t xml:space="preserve">Napa Green. Napa Green Certified Vineyard – Social Justice, Equity, and Inclusion. Retrieved January 9, 2023 from https://napagreen.org/vineyard-certification/ </t>
  </si>
  <si>
    <t xml:space="preserve">Napa Green. Napa Green Winery Certification Standards. Retrieved January 9, 2023 from https://napagreen.org/winery-certification/ </t>
  </si>
  <si>
    <t xml:space="preserve">Sustainability In Practice (SIP) Certified. SIP Certified Standards 2023. Retrieved from https://app.sipcertified.org/standards/all/2023/preview </t>
  </si>
  <si>
    <t>B Lab Global. The Evolution of B Corp Certification Standards: Introducing Draft Standards for Preliminary Consultation. Retrieved January 9, 2023 from https://www.bcorporation.net/en-us/news/blog/share-your-feedback-draft-new-standards-b-corp-certification</t>
  </si>
  <si>
    <t>The following standards and documents were used to develop the LIVE Social Sustainability Index</t>
  </si>
  <si>
    <t>Rainer Seitz</t>
  </si>
  <si>
    <t>Sandra Taylor</t>
  </si>
  <si>
    <t>Linfield University</t>
  </si>
  <si>
    <t>Sustainable Business International</t>
  </si>
  <si>
    <t>Leda Garside</t>
  </si>
  <si>
    <t>¡Salud! Services</t>
  </si>
  <si>
    <t>Ben Casteel</t>
  </si>
  <si>
    <t>Bethel Heights Vineyard</t>
  </si>
  <si>
    <t>Christine Bader</t>
  </si>
  <si>
    <t>LIVE Staff</t>
  </si>
  <si>
    <t>Isabelle Tobe</t>
  </si>
  <si>
    <t>Chris Serra</t>
  </si>
  <si>
    <t>Social Sustainability Working Group</t>
  </si>
  <si>
    <t>Project Leads</t>
  </si>
  <si>
    <t>Alice Cowie</t>
  </si>
  <si>
    <t>Student Researcher</t>
  </si>
  <si>
    <t>Communications Coordinator</t>
  </si>
  <si>
    <t>Executive Director</t>
  </si>
  <si>
    <t>Total Items</t>
  </si>
  <si>
    <t xml:space="preserve">Organization provides training to workers on all relevant aspects of occupational health and safety (for example, safe work practices, CPR, First Aid, etc.).
 </t>
  </si>
  <si>
    <t>Organization has a policy acknowledging its responsibility to respect all internationally-recognized human rights, including banned forced or child labor. (This can be a stand-alone policy, or integrated into other policies.)</t>
  </si>
  <si>
    <t xml:space="preserve">Organization provides training/development opportunities specifically intended to facilitate advancement of farm workers to vineyard management. This could include enabling participation in programs such as AHIVOY or its equivalent.
 </t>
  </si>
  <si>
    <t>Organization has an onboarding process that socializes new employees into the organization. In addition to a formal orientation, this includes providing ongoing guidance and support (for example, mentoring) to promote advancement for relevant positions.</t>
  </si>
  <si>
    <t>Organization has identified work-life balance for employees as an important objective, and takes meaningful action to facilitate this (for example, flexible work hours, childcare assistance, telecommuting, etc.), incorporating worker input and feedback.</t>
  </si>
  <si>
    <t>Organization prioritizes addressing stress in the workplace and takes meaningful steps to reduce/eliminate it when possible (for example. establishing reasonable workload/work pace).</t>
  </si>
  <si>
    <t xml:space="preserve">Organization provides benefits for all full-time employees (for example, life insurance; health care, disability and invalidity coverage, retirement provision, stock ownership).
 </t>
  </si>
  <si>
    <t>Organization regularly monitors itself regarding equitable compensation both internally and externally (for example, participates in/utilizes salary surveys) across relevant demographic groups (gender, ethnicity, et al.), and takes meaningful action to prevent or reduce wage disparities.</t>
  </si>
  <si>
    <t>In instances of involuntary separation not related to individual performance such as layoffs, the organization provides transition assistance to facilitate reemployment (for example, severance package, outplacement assistance, etc.).</t>
  </si>
  <si>
    <t>Organization provides free tastings or bottled wine to any worker who participated in producing it, including migrant or contract labor.</t>
  </si>
  <si>
    <t>Rob Gardner</t>
  </si>
  <si>
    <t>Organization communicates its sustainability efforts to the local community via outreach (for example, website, sustainability report, corporate events).</t>
  </si>
  <si>
    <t>Y</t>
  </si>
  <si>
    <t xml:space="preserve">Organizational onboarding process incorporates training in sustainability and orients employees on applicable third-party certifications.
 </t>
  </si>
  <si>
    <t>Chapter 1 | Organizational Culture, Mission, and Values</t>
  </si>
  <si>
    <t>Chapter 2 | Commitment to Sustainability</t>
  </si>
  <si>
    <t>Chapter 3 | Human Rights</t>
  </si>
  <si>
    <t>3F</t>
  </si>
  <si>
    <t>Chapter 4 | Diversity, Equity, and Inclusion (DEI)</t>
  </si>
  <si>
    <t>Chapter 5 | Employee Recruitment, Hiring, Orientation and Onboarding</t>
  </si>
  <si>
    <t>Chapter 6 | Employee Remuneration</t>
  </si>
  <si>
    <t>6G</t>
  </si>
  <si>
    <t>Chapter 10 | Workforce Wellbeing</t>
  </si>
  <si>
    <t>Chapter 11 | Employee Health and Safety</t>
  </si>
  <si>
    <t>11E</t>
  </si>
  <si>
    <t>11F</t>
  </si>
  <si>
    <t>11G</t>
  </si>
  <si>
    <t>11H</t>
  </si>
  <si>
    <t>11I</t>
  </si>
  <si>
    <t>11J</t>
  </si>
  <si>
    <t>Chapter 12 | Customer Health and Safety</t>
  </si>
  <si>
    <t>Chapter 13 | Community Engagement, Investment, and Relations</t>
  </si>
  <si>
    <t>13D</t>
  </si>
  <si>
    <t>13E</t>
  </si>
  <si>
    <r>
      <t xml:space="preserve">We understand that not all of the items in this document will apply to your winery or vineyard, but please feel free to use what you feel works for you, your workforce, your customers, and community. We ask that you fill this out at the </t>
    </r>
    <r>
      <rPr>
        <u/>
        <sz val="14"/>
        <color theme="1" tint="0.14999847407452621"/>
        <rFont val="ProximaNova-Regular"/>
      </rPr>
      <t>brand level</t>
    </r>
    <r>
      <rPr>
        <sz val="14"/>
        <color theme="1" tint="0.14999847407452621"/>
        <rFont val="ProximaNova-Regular"/>
      </rPr>
      <t>, that is, not to separate the answers between vineyard and winery if you control the operations of both. If you do not have a public-facing business, or have a very small business, some of these items may not apply. If you contract with labor, do your best to answer on their behalf based on what you can gather from speaking with them. Some of the items will be similar to those on the LIVE vineyard or winery checklists, but their wording may differ slightly. Eventually we will incorporate the more critical items in this index with our main standard and match the language. This is a work in progress, so please enter notes and feedback and we will revise as appropriate. We are listening.</t>
    </r>
  </si>
  <si>
    <t>The score for each chapter is calculated by assigning 2 for Yes answers, 1 for NA answers, and 0 for No answers. A baseline score of 75 is the equivalent of answering all items as NA. The total possible score is 150. LIVE has not yet determined what a 'passing' score will be or even if there will be one assigned. For the time being this a benchmarking tool.</t>
  </si>
  <si>
    <t>Chapter 6 | Employee Renumeration</t>
  </si>
  <si>
    <t>Chapter 8 | Employee Communication</t>
  </si>
  <si>
    <t>B Lab Best Practice Guide for purchasing</t>
  </si>
  <si>
    <t>Resource page from B Lab, which administers the B Corp certification process. Includes link for a 27-page downloadable PDF of the guide.</t>
  </si>
  <si>
    <t>Sustainability Report Examples</t>
  </si>
  <si>
    <t>Website of an international professional association for accountants with links to actual company sustainability reports and a template.</t>
  </si>
  <si>
    <t>LIVE Brand Guidelines</t>
  </si>
  <si>
    <t xml:space="preserve">26-page downloadable PDF guide intended to help you showcase your LIVE certification properly and consistently on wine labels, marketing materials, websites, and any signage you might produce. </t>
  </si>
  <si>
    <t>DEI Commitment Statement Guide</t>
  </si>
  <si>
    <t>2-page downloadable PDF guide from Harvard University for creating a DEI commitment statement and what to include.</t>
  </si>
  <si>
    <t>Links to state and national demographic indices can be used to benchmark company workforce demographics. Obtaining additional data at the local and industry level can also be helpful to benchmark and track progress.</t>
  </si>
  <si>
    <t>National Demographic Data</t>
  </si>
  <si>
    <t>Oregon Demographic Data</t>
  </si>
  <si>
    <t>Washington Demographic Data</t>
  </si>
  <si>
    <t>Idaho Demographic Data</t>
  </si>
  <si>
    <t>B Impact Assessment</t>
  </si>
  <si>
    <t>Impact Assessment tool administered through B Lab and incorporated into B Corp Certification process. Other frameworks and methods for impact assessments exist as well.</t>
  </si>
  <si>
    <t>Example local online volunteering resource</t>
  </si>
  <si>
    <t>Link to a local government website (Yamhill County, Oregon) with a list of internal and external volunteering opportunities. These local resources are easily sourced via an internet search for your relevant area.</t>
  </si>
  <si>
    <t>UN Guiding Principles on Business and Human Rights</t>
  </si>
  <si>
    <t>The UN Guiding Principles on Business and Human Rights are a set of guidelines for States and companies to prevent, address and remedy human rights abuses committed in business operations.</t>
  </si>
  <si>
    <t>10 Examples of a Business Code of Ethics</t>
  </si>
  <si>
    <t>OLCC Responsible Vendor Program</t>
  </si>
  <si>
    <t>"Focus On" campaign from Washington State</t>
  </si>
  <si>
    <t>Website with information on Washington's "Focus On" campaign, which is supported by the Washington Healthy Youth Coalition, a partnership of several Washington state agencies and organizations who are united in preventing underage use of alcohol and marijuana.</t>
  </si>
  <si>
    <t>Customer Complaints: 5 Tips for Handling Unsatisfied Clients</t>
  </si>
  <si>
    <t>Brief online article published by the US Chamber of Commerce, a non-profit membership organization representing the unified interests of U.S. business before Congress, government agencies, and the courts. Includes suggestions for what to include in a complaint management process.</t>
  </si>
  <si>
    <t>The Onboarding Process: A Step-By-Step Guide</t>
  </si>
  <si>
    <t>YourWorkpath, an online portal of resources for promoting safety, health, and well-being at work.</t>
  </si>
  <si>
    <t>Website includes a variety of free and low-cost resources such as tools, toolkits, guidance and training. The site was created by the Oregon Healthy Workforce Center, which is housed within the Oregon Institute of Occupational Health Sciences at OHSU.</t>
  </si>
  <si>
    <t>MIT Living Wage Calculator</t>
  </si>
  <si>
    <t>Online calculator developed by Massachusetts Institute of Technology to help individuals, communities, employers, and others estimate the local wage rate that a full-time worker requires to cover the costs of their family’s basic needs where they live.</t>
  </si>
  <si>
    <t>Overview of BLS Statistics on Pay and Benefits</t>
  </si>
  <si>
    <t>Online resource from US Bureau of Labor Statistics (BLS) with free salary and benefits information. BLS data on pay and benefits are available for occupations, industries, geographic areas, and the demographic characteristics of workers. Additionally, salary survey benchmark information can be obtained from various HR vendors at a cost.</t>
  </si>
  <si>
    <t>LinkedIn Learning Training Module Entitled: Sustainability Foundations: Core Concepts</t>
  </si>
  <si>
    <t>Video training module with embedded quizzes covering core sustainability concepts. This is just an example of a module available online that can be offered to employees. Some of these resources are available at a cost, while some no-cost options can be found as well.</t>
  </si>
  <si>
    <t>AHIVOY website</t>
  </si>
  <si>
    <t>Link to AHIVOY website, which provides information about their Wine Industry Professional Training Program for vineyard stewards in the Willamette Valley.</t>
  </si>
  <si>
    <t>Succession Planning Toolkit</t>
  </si>
  <si>
    <t>PDF resource from the University of Washington that provides a step-by-step process for conducting succession planning. Although developed for a higher education environment, the process can be easily adapted to a variety of organizations and businesses.</t>
  </si>
  <si>
    <t>A Handbook for Measuring Employee Performance</t>
  </si>
  <si>
    <t>Comprehensive PDF resource from US Office of Personnel Management for creating employee performance plans. Although written for Federal supervisors and employees, the concepts can be readily adapted to a variety of jobs and organizations. There are also a variety of HR vendors that offer services in this area for organizations interested in alternatives to creating their own internal process from scratch.</t>
  </si>
  <si>
    <t>How to Give Employees Financial Updates About Your Business</t>
  </si>
  <si>
    <t>Brief online article published by the US Chamber of Commerce, a non-profit membership organization representing the unified interests of U.S. business before Congress, government agencies, and the courts. Includes suggestions for how to share company financial information with your employees.</t>
  </si>
  <si>
    <t>EEOC Harassment Policy Tips</t>
  </si>
  <si>
    <t>Link to EEOC page providing tips for creating a harassment policy for small businesses. Principles can be adapted for larger organizations as well.</t>
  </si>
  <si>
    <t xml:space="preserve">10 Best Practices for Employee Surveys </t>
  </si>
  <si>
    <t>Employee Surveys: An Ultimate Guide</t>
  </si>
  <si>
    <t>What Is Outplacement? Everything You Need To Know</t>
  </si>
  <si>
    <t>OSHA Recommended Practices for Safety and Health Programs</t>
  </si>
  <si>
    <t>Online portal from OSHA with guides, tools, and additional resources.</t>
  </si>
  <si>
    <t>Oregon OSHA website</t>
  </si>
  <si>
    <t>Variety of online information and resources covering workplace health and safety.</t>
  </si>
  <si>
    <t>Washington Accident Prevention Program online guide</t>
  </si>
  <si>
    <t>Online resource from Washington State Department of Labor and Industries for creating an Accident Prevention Program, with guidelines and sample templates.</t>
  </si>
  <si>
    <t>OSHA Hazard &amp; Risk Assessment</t>
  </si>
  <si>
    <t>Guidance from OSHA on identifying &amp; assessing safety hazards &amp; risks</t>
  </si>
  <si>
    <t>OSHA Training Website</t>
  </si>
  <si>
    <t>Online safety training portal from OSHA with a variety of training resources.</t>
  </si>
  <si>
    <t>OSHA/American Red Cross Alliance</t>
  </si>
  <si>
    <t>Online resource for employee training in CPR, First Aid, and Automated External Defibrillators (AEDs)</t>
  </si>
  <si>
    <t>OSHA Guidance on Workers' Right to Refuse Dangerous Work</t>
  </si>
  <si>
    <t>OSHA guidance directed toward employees which can be posted and/or shared with employees.</t>
  </si>
  <si>
    <t>11 Safety Incentive Program Examples (With Tips To Implement Them)</t>
  </si>
  <si>
    <t>Online article from Indeed.com with examples of safety incentive programs.</t>
  </si>
  <si>
    <t>¡Salud! program information.</t>
  </si>
  <si>
    <t>Link to website for Hillsboro Medical Foundation, which administers the ¡Salud! program. ¡Salud! provides no-cost healthcare to vineyard workers in Oregon's Willamette Valley through its Mobile Health Outreach Program.</t>
  </si>
  <si>
    <t>Glossary of Terms</t>
  </si>
  <si>
    <t>workforce</t>
  </si>
  <si>
    <t>employee</t>
  </si>
  <si>
    <t>DEI</t>
  </si>
  <si>
    <t>stakeholder</t>
  </si>
  <si>
    <t>bias awareness</t>
  </si>
  <si>
    <t>A hazard is something that has the potential to harm someone or something. Risk is the likelihood of a hazard causing harm.</t>
  </si>
  <si>
    <t>orientation vs onboarding</t>
  </si>
  <si>
    <t>Orientation is a brief, one-time event that introduces a new employee to their position, including important processes, policies, or procedures of an organization. Onboarding is a longer term process of integrating an employee into the culture of the organization. Orientation is one key part of successful onboarding.</t>
  </si>
  <si>
    <t>an integrative health and safety program that incorporates comprehensive health and safety policies, programs, processes, and standards, into organizational practices and decisionmaking</t>
  </si>
  <si>
    <t>anyone who is likely to be impacted or have an interest in the outcome of an organizational decision</t>
  </si>
  <si>
    <t>the complete group of employees that work for a company or organization, which may include volunteers, interns, contractors and subcontractors</t>
  </si>
  <si>
    <t>occupational health and safety management system</t>
  </si>
  <si>
    <t>Score</t>
  </si>
  <si>
    <t>Additional Resources</t>
  </si>
  <si>
    <t>hazard vs. risk</t>
  </si>
  <si>
    <t>LIVE would like to thank all involved in developing this document</t>
  </si>
  <si>
    <t>Links to two online articles with best practices and guidance on surveying your workforce. One is from workforce.com and the other is from peoplemanagingpeople.com</t>
  </si>
  <si>
    <t>Online blog from ongig.com with examples of Business Codes of Ethics.</t>
  </si>
  <si>
    <t>Online article from forbes.com on the onboarding process.</t>
  </si>
  <si>
    <t>Online article from forbes.com on providing outplacement assistance</t>
  </si>
  <si>
    <t>Organization has a formal, written code of ethics covering issues such as conflict of interest, corruption, bribery, maintaining business records, discrimination, showing respect for people, etc., which is publicly disclosed and made available to all employees.</t>
  </si>
  <si>
    <t>Organization takes joint action with other stakeholders (for example, information dissemination and outreach) to advance positive collective social and/or environmental impact at policy, industry, and/or business community level. Examples of positive impact include development of programs, legislation creation, or participation on LIVE board and committees.</t>
  </si>
  <si>
    <t>Companies have a responsibility to respect human rights. This responsibility is enshrined in the United Nations Guiding Principles on Business and Human Rights, which is the global standard for what businesses must do to ensure that they are not causing or contributing to human rights violations. Organizations may choose to have stand-alone human rights policies and practices, or integrate respect for human rights into other management areas, as long as all internationally-recognized human rights are respected. “Internationally-recognized human rights” comprise the International Bill of Human Rights and the International Labour Organization’s Declaration on Fundamental Principles and Rights at Work.</t>
  </si>
  <si>
    <t>Organization regularly reports on its human rights-related processes and impacts as part of other reporting processes.</t>
  </si>
  <si>
    <t xml:space="preserve">If an organization should identify that they have caused or contributed to adverse human rights impacts, it  provides for or cooperate in their remediation through legitimate grievance mechanisms, whether those mechanisms are their own or a third party’s.
 </t>
  </si>
  <si>
    <t>Year</t>
  </si>
  <si>
    <t>Your Business Name and Description (vineyard, winery, both, etc.)</t>
  </si>
  <si>
    <t>Contact Name and Info (email, phone, etc.)</t>
  </si>
  <si>
    <t>strategies or training to make employees mindful of their unconscious prejudices about specific social or cultural groups</t>
  </si>
  <si>
    <t>DEI is an acronym for diversity, equity, and inclusion, and refers to practices designed to enhance each of the three within an organizational setting. These practices may include efforts to diversify employee recruitment, policies to ensure wage equity across race or gender, or practices that seek to include historically marginalized social groups or individuals into organizational decisionmaking.</t>
  </si>
  <si>
    <t>Organization provides training to all employees on workplace harassment, bullying, discrimination, and bias awareness.</t>
  </si>
  <si>
    <t>Organization regularly measures employee engagement and satisfaction across entire organization, using a combination of quantitative (for example,, surveys) and qualitative data (e.g., verbal employee feedback), and uses findings to take action and share information with employees as appropriate.</t>
  </si>
  <si>
    <t>Organization has a formal Employee Assistance Program, and/or supports initiatives to promote employees' overall well-being (for example, guidance/support on exercise, healthy eating, counseling, etc.). Information on well-being available at www.yourworkpath.com (an OHSU resource).</t>
  </si>
  <si>
    <t xml:space="preserve">This index is the result of research and collaboration by Linfield University faculty, students, and LIVE staff. The researchers referenced multiple sustainability certifications (see Appendix C), and a working group made up of wine industry and social sustainability experts provided feedback to arrive at this comprehensive and aspirational document. </t>
  </si>
  <si>
    <t>Website with information on the Oregon Liquor and Cannabis Commission Responsible Vendor Program.</t>
  </si>
  <si>
    <t>anyone who is directly employed by a company or organization for services rendered or work performed, usually for wages, salary, or other form of compensation</t>
  </si>
  <si>
    <t>Implicit Bias Tests</t>
  </si>
  <si>
    <t>A list of online tests prepared by Project Implicit to test for implicit biases.</t>
  </si>
  <si>
    <t>Employee Remuneration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</si>
</sst>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Aptos Narrow"/>
      <family val="2"/>
      <scheme val="minor"/>
    </font>
    <font>
      <sz val="14"/>
      <color theme="1"/>
      <name val="ProximaNova-Regular"/>
    </font>
    <font>
      <sz val="16"/>
      <color theme="1"/>
      <name val="ProximaNova-Regular"/>
    </font>
    <font>
      <sz val="18"/>
      <color theme="1"/>
      <name val="Franklin Gothic Demi"/>
      <family val="2"/>
    </font>
    <font>
      <sz val="24"/>
      <color theme="1"/>
      <name val="Franklin Gothic Heavy"/>
      <family val="2"/>
    </font>
    <font>
      <sz val="24"/>
      <color theme="1"/>
      <name val="Franklin Gothic Demi"/>
      <family val="2"/>
    </font>
    <font>
      <sz val="18"/>
      <color theme="1" tint="0.14999847407452621"/>
      <name val="Franklin Gothic Demi"/>
      <family val="2"/>
    </font>
    <font>
      <sz val="24"/>
      <color theme="1" tint="0.14999847407452621"/>
      <name val="Franklin Gothic Demi"/>
      <family val="2"/>
    </font>
    <font>
      <sz val="14"/>
      <color theme="1" tint="0.14999847407452621"/>
      <name val="ProximaNova-Regular"/>
    </font>
    <font>
      <u/>
      <sz val="18"/>
      <color theme="1" tint="0.14999847407452621"/>
      <name val="Franklin Gothic Demi"/>
      <family val="2"/>
    </font>
    <font>
      <sz val="16"/>
      <color theme="1" tint="0.14999847407452621"/>
      <name val="ProximaNova-Regular"/>
    </font>
    <font>
      <sz val="36"/>
      <color rgb="FF0A9674"/>
      <name val="Franklin Gothic Heavy"/>
      <family val="2"/>
    </font>
    <font>
      <sz val="8"/>
      <name val="Aptos Narrow"/>
      <family val="2"/>
      <scheme val="minor"/>
    </font>
    <font>
      <b/>
      <sz val="16"/>
      <color rgb="FF0A9674"/>
      <name val="ProximaNova-Regular"/>
    </font>
    <font>
      <u/>
      <sz val="14"/>
      <color theme="1" tint="0.14999847407452621"/>
      <name val="ProximaNova-Regular"/>
    </font>
    <font>
      <i/>
      <sz val="16"/>
      <color theme="1" tint="0.14999847407452621"/>
      <name val="ProximaNova-Regular"/>
    </font>
    <font>
      <sz val="16"/>
      <color theme="1"/>
      <name val="Franklin Gothic Demi"/>
      <family val="2"/>
    </font>
    <font>
      <u/>
      <sz val="16"/>
      <color theme="1"/>
      <name val="ProximaNova-Regular"/>
    </font>
    <font>
      <sz val="14"/>
      <color rgb="FF262626"/>
      <name val="ProximaNova-Regular"/>
    </font>
    <font>
      <sz val="48"/>
      <color theme="1"/>
      <name val="Franklin Gothic Heavy"/>
      <family val="2"/>
    </font>
    <font>
      <u/>
      <sz val="12"/>
      <color theme="10"/>
      <name val="Aptos Narrow"/>
      <family val="2"/>
      <scheme val="minor"/>
    </font>
    <font>
      <sz val="14"/>
      <color rgb="FFFBAFCE"/>
      <name val="ProximaNova-Regular"/>
    </font>
    <font>
      <b/>
      <sz val="24"/>
      <color theme="1"/>
      <name val="Franklin Gothic Medium"/>
      <family val="2"/>
    </font>
    <font>
      <sz val="14"/>
      <color rgb="FF040C28"/>
      <name val="ProximaNova-Regular"/>
    </font>
    <font>
      <u/>
      <sz val="14"/>
      <color theme="10"/>
      <name val="ProximaNova-Regular"/>
    </font>
    <font>
      <u/>
      <sz val="14"/>
      <color rgb="FF467886"/>
      <name val="ProximaNova-Regular"/>
    </font>
    <font>
      <sz val="14"/>
      <color theme="1"/>
      <name val="Aptos Narrow"/>
      <family val="2"/>
      <scheme val="minor"/>
    </font>
    <font>
      <sz val="20"/>
      <color theme="1"/>
      <name val="ProximaNova-Regular"/>
    </font>
    <font>
      <u/>
      <sz val="20"/>
      <color theme="1"/>
      <name val="ProximaNova-Regular"/>
    </font>
  </fonts>
  <fills count="1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E919B"/>
        <bgColor indexed="64"/>
      </patternFill>
    </fill>
    <fill>
      <patternFill patternType="solid">
        <fgColor rgb="FFA7D6E2"/>
        <bgColor indexed="64"/>
      </patternFill>
    </fill>
    <fill>
      <patternFill patternType="solid">
        <fgColor rgb="FFFFC000"/>
        <bgColor indexed="64"/>
      </patternFill>
    </fill>
    <fill>
      <patternFill patternType="solid">
        <fgColor rgb="FFEDBD53"/>
        <bgColor indexed="64"/>
      </patternFill>
    </fill>
    <fill>
      <patternFill patternType="solid">
        <fgColor rgb="FFA7D6E2"/>
        <bgColor rgb="FF000000"/>
      </patternFill>
    </fill>
    <fill>
      <patternFill patternType="solid">
        <fgColor rgb="FFC7E770"/>
        <bgColor indexed="64"/>
      </patternFill>
    </fill>
    <fill>
      <patternFill patternType="solid">
        <fgColor rgb="FFFBAFCE"/>
        <bgColor indexed="64"/>
      </patternFill>
    </fill>
    <fill>
      <patternFill patternType="solid">
        <fgColor rgb="FFDECBA5"/>
        <bgColor indexed="64"/>
      </patternFill>
    </fill>
    <fill>
      <patternFill patternType="solid">
        <fgColor rgb="FF95E9D2"/>
        <bgColor indexed="64"/>
      </patternFill>
    </fill>
    <fill>
      <patternFill patternType="solid">
        <fgColor rgb="FFE6E8D2"/>
        <bgColor indexed="64"/>
      </patternFill>
    </fill>
    <fill>
      <patternFill patternType="solid">
        <fgColor rgb="FF90E289"/>
        <bgColor indexed="64"/>
      </patternFill>
    </fill>
    <fill>
      <patternFill patternType="solid">
        <fgColor rgb="FFE4D6E7"/>
        <bgColor indexed="64"/>
      </patternFill>
    </fill>
    <fill>
      <patternFill patternType="solid">
        <fgColor rgb="FFF37C6A"/>
        <bgColor indexed="64"/>
      </patternFill>
    </fill>
    <fill>
      <patternFill patternType="solid">
        <fgColor rgb="FFFBE2D5"/>
        <bgColor indexed="64"/>
      </patternFill>
    </fill>
    <fill>
      <patternFill patternType="solid">
        <fgColor rgb="FFF4F4F4"/>
        <bgColor indexed="64"/>
      </patternFill>
    </fill>
  </fills>
  <borders count="11">
    <border>
      <left/>
      <right/>
      <top/>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bottom style="medium">
        <color theme="1" tint="0.24994659260841701"/>
      </bottom>
      <diagonal/>
    </border>
    <border>
      <left/>
      <right style="medium">
        <color theme="1" tint="0.24994659260841701"/>
      </right>
      <top/>
      <bottom style="medium">
        <color theme="1" tint="0.2499465926084170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wrapText="1"/>
    </xf>
    <xf numFmtId="0" fontId="8" fillId="0" borderId="0" xfId="0" applyFont="1" applyAlignment="1">
      <alignment horizontal="left" vertical="top" wrapText="1"/>
    </xf>
    <xf numFmtId="0" fontId="10" fillId="0" borderId="0" xfId="0" applyFont="1" applyAlignment="1">
      <alignment vertical="top" wrapText="1"/>
    </xf>
    <xf numFmtId="0" fontId="6" fillId="0" borderId="0" xfId="0" applyFont="1" applyAlignment="1">
      <alignment horizontal="center" vertical="top" wrapText="1"/>
    </xf>
    <xf numFmtId="0" fontId="10" fillId="0" borderId="0" xfId="0" applyFont="1" applyAlignment="1">
      <alignment horizontal="left" vertical="top" wrapText="1"/>
    </xf>
    <xf numFmtId="0" fontId="11" fillId="2" borderId="0" xfId="0" applyFont="1" applyFill="1" applyAlignment="1">
      <alignment horizontal="center" vertical="center" wrapText="1"/>
    </xf>
    <xf numFmtId="0" fontId="8" fillId="3" borderId="0" xfId="0" applyFont="1" applyFill="1" applyAlignment="1">
      <alignment horizontal="left" vertical="top" wrapText="1"/>
    </xf>
    <xf numFmtId="0" fontId="6" fillId="0" borderId="0" xfId="0" applyFont="1" applyAlignment="1">
      <alignment horizontal="right" vertical="top" wrapText="1"/>
    </xf>
    <xf numFmtId="0" fontId="13" fillId="0" borderId="0" xfId="0" applyFont="1" applyAlignment="1">
      <alignment horizontal="left" vertical="top" wrapText="1"/>
    </xf>
    <xf numFmtId="0" fontId="11"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top" wrapText="1"/>
    </xf>
    <xf numFmtId="0" fontId="8" fillId="0" borderId="0" xfId="0" applyFont="1" applyAlignment="1">
      <alignment vertical="top" wrapText="1"/>
    </xf>
    <xf numFmtId="0" fontId="8" fillId="4" borderId="0" xfId="0" applyFont="1" applyFill="1" applyAlignment="1">
      <alignment horizontal="left" vertical="top" wrapText="1"/>
    </xf>
    <xf numFmtId="0" fontId="8" fillId="6" borderId="0" xfId="0" applyFont="1" applyFill="1" applyAlignment="1">
      <alignment horizontal="left" vertical="top" wrapText="1"/>
    </xf>
    <xf numFmtId="0" fontId="6" fillId="0" borderId="0" xfId="0" applyFont="1" applyAlignment="1">
      <alignment horizontal="right" wrapText="1"/>
    </xf>
    <xf numFmtId="0" fontId="4" fillId="0" borderId="0" xfId="0" applyFont="1"/>
    <xf numFmtId="0" fontId="4" fillId="0" borderId="0" xfId="0" applyFont="1" applyAlignment="1">
      <alignment vertical="top" wrapText="1"/>
    </xf>
    <xf numFmtId="0" fontId="17" fillId="0" borderId="0" xfId="0" applyFont="1" applyAlignment="1">
      <alignment wrapText="1"/>
    </xf>
    <xf numFmtId="0" fontId="3" fillId="0" borderId="0" xfId="0" applyFont="1" applyAlignment="1">
      <alignment vertical="center"/>
    </xf>
    <xf numFmtId="0" fontId="8" fillId="7" borderId="0" xfId="0" applyFont="1" applyFill="1" applyAlignment="1">
      <alignment horizontal="left" vertical="top" wrapText="1"/>
    </xf>
    <xf numFmtId="0" fontId="4" fillId="7" borderId="0" xfId="0" applyFont="1" applyFill="1" applyAlignment="1">
      <alignment horizontal="center" vertical="center"/>
    </xf>
    <xf numFmtId="0" fontId="18" fillId="8" borderId="0" xfId="0" applyFont="1" applyFill="1" applyAlignment="1">
      <alignment horizontal="left" vertical="top" wrapText="1"/>
    </xf>
    <xf numFmtId="0" fontId="8" fillId="9" borderId="0" xfId="0" applyFont="1" applyFill="1" applyAlignment="1">
      <alignment horizontal="left" vertical="top" wrapText="1"/>
    </xf>
    <xf numFmtId="0" fontId="8" fillId="11" borderId="0" xfId="0" applyFont="1" applyFill="1" applyAlignment="1">
      <alignment horizontal="left" vertical="top" wrapText="1"/>
    </xf>
    <xf numFmtId="0" fontId="8" fillId="12" borderId="0" xfId="0" applyFont="1" applyFill="1" applyAlignment="1">
      <alignment horizontal="left" vertical="top" wrapText="1"/>
    </xf>
    <xf numFmtId="0" fontId="8" fillId="13" borderId="0" xfId="0" applyFont="1" applyFill="1" applyAlignment="1">
      <alignment horizontal="left" vertical="top" wrapText="1"/>
    </xf>
    <xf numFmtId="0" fontId="8" fillId="14" borderId="0" xfId="0" applyFont="1" applyFill="1" applyAlignment="1">
      <alignment horizontal="left" vertical="top" wrapText="1"/>
    </xf>
    <xf numFmtId="0" fontId="8" fillId="15" borderId="0" xfId="0" applyFont="1" applyFill="1" applyAlignment="1">
      <alignment horizontal="left" vertical="top" wrapText="1"/>
    </xf>
    <xf numFmtId="0" fontId="8" fillId="16" borderId="0" xfId="0" applyFont="1" applyFill="1" applyAlignment="1">
      <alignment horizontal="left" vertical="top" wrapText="1"/>
    </xf>
    <xf numFmtId="0" fontId="4" fillId="5" borderId="0" xfId="0" applyFont="1" applyFill="1" applyAlignment="1">
      <alignment horizontal="center" vertical="center"/>
    </xf>
    <xf numFmtId="0" fontId="4" fillId="17" borderId="0" xfId="0" applyFont="1" applyFill="1" applyAlignment="1">
      <alignment horizontal="center" vertical="center"/>
    </xf>
    <xf numFmtId="0" fontId="4" fillId="9" borderId="0" xfId="0" applyFont="1" applyFill="1" applyAlignment="1">
      <alignment horizontal="center" vertical="center"/>
    </xf>
    <xf numFmtId="0" fontId="4" fillId="10" borderId="0" xfId="0" applyFont="1" applyFill="1" applyAlignment="1">
      <alignment horizontal="center" vertical="center"/>
    </xf>
    <xf numFmtId="0" fontId="4" fillId="11" borderId="0" xfId="0" applyFont="1" applyFill="1" applyAlignment="1">
      <alignment horizontal="center" vertical="center"/>
    </xf>
    <xf numFmtId="0" fontId="4" fillId="4" borderId="0" xfId="0" applyFont="1" applyFill="1" applyAlignment="1">
      <alignment horizontal="center" vertical="center"/>
    </xf>
    <xf numFmtId="0" fontId="4" fillId="12" borderId="0" xfId="0" applyFont="1" applyFill="1" applyAlignment="1">
      <alignment horizontal="center" vertical="center"/>
    </xf>
    <xf numFmtId="0" fontId="4" fillId="13" borderId="0" xfId="0" applyFont="1" applyFill="1" applyAlignment="1">
      <alignment horizontal="center" vertical="center"/>
    </xf>
    <xf numFmtId="0" fontId="4" fillId="14" borderId="0" xfId="0" applyFont="1" applyFill="1" applyAlignment="1">
      <alignment horizontal="center" vertical="center"/>
    </xf>
    <xf numFmtId="0" fontId="4" fillId="6" borderId="0" xfId="0" applyFont="1" applyFill="1" applyAlignment="1">
      <alignment horizontal="center" vertical="center"/>
    </xf>
    <xf numFmtId="0" fontId="4" fillId="15" borderId="0" xfId="0" applyFont="1" applyFill="1" applyAlignment="1">
      <alignment horizontal="center" vertical="center"/>
    </xf>
    <xf numFmtId="0" fontId="4" fillId="16" borderId="0" xfId="0" applyFont="1" applyFill="1" applyAlignment="1">
      <alignment horizontal="center" vertical="center"/>
    </xf>
    <xf numFmtId="0" fontId="1" fillId="0" borderId="0" xfId="0" applyFont="1" applyAlignment="1">
      <alignment vertical="top" wrapText="1"/>
    </xf>
    <xf numFmtId="0" fontId="4" fillId="0" borderId="0" xfId="0" applyFont="1" applyAlignment="1">
      <alignment horizontal="center" vertical="center"/>
    </xf>
    <xf numFmtId="0" fontId="8" fillId="0" borderId="7" xfId="0" applyFont="1" applyBorder="1" applyAlignment="1">
      <alignment horizontal="left" vertical="top" wrapText="1"/>
    </xf>
    <xf numFmtId="0" fontId="8" fillId="0" borderId="7" xfId="0" applyFont="1" applyBorder="1" applyAlignment="1">
      <alignment wrapText="1"/>
    </xf>
    <xf numFmtId="0" fontId="21" fillId="10" borderId="0" xfId="0" applyFont="1" applyFill="1" applyAlignment="1">
      <alignment horizontal="left" vertical="top" wrapText="1"/>
    </xf>
    <xf numFmtId="0" fontId="20" fillId="0" borderId="0" xfId="1"/>
    <xf numFmtId="0" fontId="20" fillId="0" borderId="0" xfId="1" applyAlignment="1">
      <alignment wrapText="1"/>
    </xf>
    <xf numFmtId="0" fontId="22" fillId="0" borderId="0" xfId="0" applyFont="1" applyAlignment="1">
      <alignment vertical="top" wrapText="1"/>
    </xf>
    <xf numFmtId="0" fontId="1" fillId="0" borderId="0" xfId="0" applyFont="1"/>
    <xf numFmtId="0" fontId="23" fillId="0" borderId="0" xfId="0" applyFont="1" applyAlignment="1">
      <alignment vertical="top" wrapText="1"/>
    </xf>
    <xf numFmtId="0" fontId="24" fillId="0" borderId="0" xfId="1" applyFont="1" applyAlignment="1">
      <alignment vertical="top" wrapText="1"/>
    </xf>
    <xf numFmtId="0" fontId="25" fillId="0" borderId="0" xfId="1" applyFont="1" applyAlignment="1">
      <alignment vertical="top" wrapText="1"/>
    </xf>
    <xf numFmtId="0" fontId="26" fillId="0" borderId="0" xfId="0" applyFont="1"/>
    <xf numFmtId="0" fontId="5" fillId="0" borderId="0" xfId="0" applyFont="1" applyAlignment="1">
      <alignment horizontal="right" vertical="top"/>
    </xf>
    <xf numFmtId="0" fontId="10" fillId="0" borderId="0" xfId="0" applyFont="1" applyAlignment="1">
      <alignment horizontal="center" vertical="top" wrapText="1"/>
    </xf>
    <xf numFmtId="0" fontId="27" fillId="0" borderId="0" xfId="0" applyFont="1" applyAlignment="1">
      <alignment vertical="top" wrapText="1"/>
    </xf>
    <xf numFmtId="0" fontId="28" fillId="0" borderId="0" xfId="0" applyFont="1" applyAlignment="1">
      <alignment vertical="top" wrapText="1"/>
    </xf>
    <xf numFmtId="0" fontId="0" fillId="0" borderId="7" xfId="0" applyBorder="1" applyAlignment="1">
      <alignment wrapText="1"/>
    </xf>
    <xf numFmtId="0" fontId="5" fillId="0" borderId="7" xfId="0" applyFont="1" applyBorder="1" applyAlignment="1">
      <alignment vertical="top" wrapText="1"/>
    </xf>
    <xf numFmtId="0" fontId="22" fillId="0" borderId="0" xfId="0" applyFont="1"/>
    <xf numFmtId="0" fontId="8" fillId="0" borderId="0" xfId="0" applyFont="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center"/>
    </xf>
    <xf numFmtId="0" fontId="19" fillId="18" borderId="1" xfId="0" applyFont="1" applyFill="1" applyBorder="1" applyAlignment="1">
      <alignment horizontal="center" vertical="center"/>
    </xf>
    <xf numFmtId="0" fontId="19" fillId="18" borderId="2" xfId="0" applyFont="1" applyFill="1" applyBorder="1" applyAlignment="1">
      <alignment horizontal="center" vertical="center"/>
    </xf>
    <xf numFmtId="0" fontId="19" fillId="18" borderId="3" xfId="0" applyFont="1" applyFill="1" applyBorder="1" applyAlignment="1">
      <alignment horizontal="center" vertical="center"/>
    </xf>
    <xf numFmtId="0" fontId="19" fillId="18" borderId="4" xfId="0" applyFont="1" applyFill="1" applyBorder="1" applyAlignment="1">
      <alignment horizontal="center" vertical="center"/>
    </xf>
    <xf numFmtId="0" fontId="19" fillId="18" borderId="5" xfId="0" applyFont="1" applyFill="1" applyBorder="1" applyAlignment="1">
      <alignment horizontal="center" vertical="center"/>
    </xf>
    <xf numFmtId="0" fontId="19" fillId="18" borderId="6" xfId="0" applyFont="1" applyFill="1" applyBorder="1" applyAlignment="1">
      <alignment horizontal="center" vertical="center"/>
    </xf>
    <xf numFmtId="0" fontId="1" fillId="0" borderId="0" xfId="0" applyFont="1" applyAlignment="1">
      <alignment vertical="top" wrapText="1"/>
    </xf>
    <xf numFmtId="0" fontId="2" fillId="0" borderId="7" xfId="0" applyFont="1" applyBorder="1" applyAlignment="1">
      <alignment vertical="top" wrapText="1"/>
    </xf>
    <xf numFmtId="0" fontId="5" fillId="0" borderId="7" xfId="0" applyFont="1" applyBorder="1" applyAlignment="1">
      <alignment vertical="top" wrapText="1"/>
    </xf>
    <xf numFmtId="0" fontId="16"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BAFCE"/>
      <color rgb="FF467886"/>
      <color rgb="FFF4F4F4"/>
      <color rgb="FFF37C6A"/>
      <color rgb="FFE4D6E7"/>
      <color rgb="FFFFC000"/>
      <color rgb="FF90E289"/>
      <color rgb="FFE6E8D2"/>
      <color rgb="FF95E9D2"/>
      <color rgb="FFFE91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237436</xdr:colOff>
      <xdr:row>5</xdr:row>
      <xdr:rowOff>1130300</xdr:rowOff>
    </xdr:from>
    <xdr:to>
      <xdr:col>11</xdr:col>
      <xdr:colOff>156266</xdr:colOff>
      <xdr:row>14</xdr:row>
      <xdr:rowOff>165100</xdr:rowOff>
    </xdr:to>
    <xdr:pic>
      <xdr:nvPicPr>
        <xdr:cNvPr id="2" name="Picture 1">
          <a:extLst>
            <a:ext uri="{FF2B5EF4-FFF2-40B4-BE49-F238E27FC236}">
              <a16:creationId xmlns:a16="http://schemas.microsoft.com/office/drawing/2014/main" id="{0B423300-EC9A-BC45-B4F1-FC0176D36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96436" y="4356100"/>
          <a:ext cx="239533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2743200</xdr:colOff>
      <xdr:row>0</xdr:row>
      <xdr:rowOff>292100</xdr:rowOff>
    </xdr:from>
    <xdr:to>
      <xdr:col>6</xdr:col>
      <xdr:colOff>4055165</xdr:colOff>
      <xdr:row>2</xdr:row>
      <xdr:rowOff>825500</xdr:rowOff>
    </xdr:to>
    <xdr:pic>
      <xdr:nvPicPr>
        <xdr:cNvPr id="2" name="Picture 1">
          <a:extLst>
            <a:ext uri="{FF2B5EF4-FFF2-40B4-BE49-F238E27FC236}">
              <a16:creationId xmlns:a16="http://schemas.microsoft.com/office/drawing/2014/main" id="{7791724A-CA62-F941-A4BF-619E50F41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95600" y="292100"/>
          <a:ext cx="1311965" cy="167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609600</xdr:colOff>
      <xdr:row>7</xdr:row>
      <xdr:rowOff>76200</xdr:rowOff>
    </xdr:from>
    <xdr:to>
      <xdr:col>15</xdr:col>
      <xdr:colOff>300382</xdr:colOff>
      <xdr:row>11</xdr:row>
      <xdr:rowOff>253999</xdr:rowOff>
    </xdr:to>
    <xdr:pic>
      <xdr:nvPicPr>
        <xdr:cNvPr id="3" name="Picture 2">
          <a:extLst>
            <a:ext uri="{FF2B5EF4-FFF2-40B4-BE49-F238E27FC236}">
              <a16:creationId xmlns:a16="http://schemas.microsoft.com/office/drawing/2014/main" id="{3C4D371B-5930-C4A5-2567-C077187F9B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14200" y="2705100"/>
          <a:ext cx="1341782" cy="1714499"/>
        </a:xfrm>
        <a:prstGeom prst="rect">
          <a:avLst/>
        </a:prstGeom>
      </xdr:spPr>
    </xdr:pic>
    <xdr:clientData/>
  </xdr:twoCellAnchor>
  <xdr:twoCellAnchor editAs="oneCell">
    <xdr:from>
      <xdr:col>15</xdr:col>
      <xdr:colOff>635000</xdr:colOff>
      <xdr:row>6</xdr:row>
      <xdr:rowOff>63500</xdr:rowOff>
    </xdr:from>
    <xdr:to>
      <xdr:col>18</xdr:col>
      <xdr:colOff>647700</xdr:colOff>
      <xdr:row>13</xdr:row>
      <xdr:rowOff>139700</xdr:rowOff>
    </xdr:to>
    <xdr:pic>
      <xdr:nvPicPr>
        <xdr:cNvPr id="4" name="Picture 3">
          <a:extLst>
            <a:ext uri="{FF2B5EF4-FFF2-40B4-BE49-F238E27FC236}">
              <a16:creationId xmlns:a16="http://schemas.microsoft.com/office/drawing/2014/main" id="{679CD52D-AF15-C640-3491-8B2CA6115CFA}"/>
            </a:ext>
          </a:extLst>
        </xdr:cNvPr>
        <xdr:cNvPicPr>
          <a:picLocks noChangeAspect="1"/>
        </xdr:cNvPicPr>
      </xdr:nvPicPr>
      <xdr:blipFill>
        <a:blip xmlns:r="http://schemas.openxmlformats.org/officeDocument/2006/relationships" r:embed="rId2"/>
        <a:stretch>
          <a:fillRect/>
        </a:stretch>
      </xdr:blipFill>
      <xdr:spPr>
        <a:xfrm>
          <a:off x="13690600" y="2374900"/>
          <a:ext cx="2489200" cy="248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oregon.gov/olcc/lic/Pages/responsible_vendor_program.aspx" TargetMode="External"/><Relationship Id="rId18" Type="http://schemas.openxmlformats.org/officeDocument/2006/relationships/hyperlink" Target="https://livingwage.mit.edu/" TargetMode="External"/><Relationship Id="rId26" Type="http://schemas.openxmlformats.org/officeDocument/2006/relationships/hyperlink" Target="https://workforce.com/news/10-best-practices-for-employee-surveys" TargetMode="External"/><Relationship Id="rId21" Type="http://schemas.openxmlformats.org/officeDocument/2006/relationships/hyperlink" Target="https://www.ahivoyoregon.org/" TargetMode="External"/><Relationship Id="rId34" Type="http://schemas.openxmlformats.org/officeDocument/2006/relationships/hyperlink" Target="https://www.redcross.org/take-a-class/lp/osha-alliance" TargetMode="External"/><Relationship Id="rId7" Type="http://schemas.openxmlformats.org/officeDocument/2006/relationships/hyperlink" Target="https://www.qualityinfo.org/-/race-and-ethnic-diversity-in-oregon-s-workforce?inheritRedirect=true&amp;redirect=https%3A%2F%2Fwww.qualityinfo.org%2Fpubs%3Fp_p_id%3Dcom_liferay_portal_search_web_portlet_SearchPortlet%26p_p_lifecycle%3D0%26p_p_state%3Dmaximized%26p_p_mode%3Dview%26_com_liferay_portal_search_web_portlet_SearchPortlet_redirect%3Dhttps%253A%252F%252Fwww.qualityinfo.org%252Fpubs%253Fp_p_id%26_com_liferay_portal_search_web_portlet_SearchPortlet_mvcPath%3D%252Fsearch.jsp%26_com_liferay_portal_search_web_portlet_SearchPortlet_keywords%3Ddemographics%26_com_liferay_portal_search_web_portlet_SearchPortlet_formDate%3D1716925912378%26_com_liferay_portal_search_web_portlet_SearchPortlet_scope%3Dthis-site" TargetMode="External"/><Relationship Id="rId12" Type="http://schemas.openxmlformats.org/officeDocument/2006/relationships/hyperlink" Target="http://blog.ongig.com/human-resources/business-code-of-ethics/" TargetMode="External"/><Relationship Id="rId17" Type="http://schemas.openxmlformats.org/officeDocument/2006/relationships/hyperlink" Target="https://www.yourworkpath.com/" TargetMode="External"/><Relationship Id="rId25" Type="http://schemas.openxmlformats.org/officeDocument/2006/relationships/hyperlink" Target="https://www.eeoc.gov/employers/small-business/harassment-policy-tips" TargetMode="External"/><Relationship Id="rId33" Type="http://schemas.openxmlformats.org/officeDocument/2006/relationships/hyperlink" Target="https://www.osha.gov/training" TargetMode="External"/><Relationship Id="rId38" Type="http://schemas.openxmlformats.org/officeDocument/2006/relationships/hyperlink" Target="https://implicit.harvard.edu/implicit/selectatest.html" TargetMode="External"/><Relationship Id="rId2" Type="http://schemas.openxmlformats.org/officeDocument/2006/relationships/hyperlink" Target="https://www.icas.com/landing/sustainability/non-financial-reporting/sustainability-reporting" TargetMode="External"/><Relationship Id="rId16" Type="http://schemas.openxmlformats.org/officeDocument/2006/relationships/hyperlink" Target="https://www.forbes.com/advisor/business/onboarding-process/" TargetMode="External"/><Relationship Id="rId20" Type="http://schemas.openxmlformats.org/officeDocument/2006/relationships/hyperlink" Target="https://www.linkedin.com/learning/sustainability-foundations-core-concepts/sustainability-and-transformation" TargetMode="External"/><Relationship Id="rId29" Type="http://schemas.openxmlformats.org/officeDocument/2006/relationships/hyperlink" Target="https://www.osha.gov/safety-management/" TargetMode="External"/><Relationship Id="rId1" Type="http://schemas.openxmlformats.org/officeDocument/2006/relationships/hyperlink" Target="https://kb.bimpactassessment.net/support/solutions/articles/43000047332-creating-impact-through-purchasing" TargetMode="External"/><Relationship Id="rId6" Type="http://schemas.openxmlformats.org/officeDocument/2006/relationships/hyperlink" Target="https://ofm.wa.gov/washington-data-research/statewide-data/washington-trends/population-changes/population-race" TargetMode="External"/><Relationship Id="rId11" Type="http://schemas.openxmlformats.org/officeDocument/2006/relationships/hyperlink" Target="https://www.business-humanrights.org/en/big-issues/un-guiding-principles-on-business-human-rights/" TargetMode="External"/><Relationship Id="rId24" Type="http://schemas.openxmlformats.org/officeDocument/2006/relationships/hyperlink" Target="https://www.uschamber.com/co/run/finance/updating-employees-on-business-finances" TargetMode="External"/><Relationship Id="rId32" Type="http://schemas.openxmlformats.org/officeDocument/2006/relationships/hyperlink" Target="https://www.osha.gov/safety-management/hazard-Identification" TargetMode="External"/><Relationship Id="rId37" Type="http://schemas.openxmlformats.org/officeDocument/2006/relationships/hyperlink" Target="https://hmc.foundation/salud/" TargetMode="External"/><Relationship Id="rId5" Type="http://schemas.openxmlformats.org/officeDocument/2006/relationships/hyperlink" Target="https://www.census.gov/library/visualizations/interactive/racial-and-ethnic-diversity-in-the-united-states-2010-and-2020-census.html" TargetMode="External"/><Relationship Id="rId15" Type="http://schemas.openxmlformats.org/officeDocument/2006/relationships/hyperlink" Target="https://www.uschamber.com/co/grow/customers/how-to-handle-customer-complaints" TargetMode="External"/><Relationship Id="rId23" Type="http://schemas.openxmlformats.org/officeDocument/2006/relationships/hyperlink" Target="https://www.opm.gov/policy-data-oversight/performance-management/measuring/employee_performance_handbook.pdf" TargetMode="External"/><Relationship Id="rId28" Type="http://schemas.openxmlformats.org/officeDocument/2006/relationships/hyperlink" Target="https://www.forbes.com/advisor/business/outplacement/" TargetMode="External"/><Relationship Id="rId36" Type="http://schemas.openxmlformats.org/officeDocument/2006/relationships/hyperlink" Target="https://www.indeed.com/career-advice/career-development/safety-incentive-programs-examples" TargetMode="External"/><Relationship Id="rId10" Type="http://schemas.openxmlformats.org/officeDocument/2006/relationships/hyperlink" Target="https://www.yamhillcounty.gov/553/Volunteer-Opportunities" TargetMode="External"/><Relationship Id="rId19" Type="http://schemas.openxmlformats.org/officeDocument/2006/relationships/hyperlink" Target="https://www.bls.gov/bls/wages.htm" TargetMode="External"/><Relationship Id="rId31" Type="http://schemas.openxmlformats.org/officeDocument/2006/relationships/hyperlink" Target="https://lni.wa.gov/safety-health/preventing-injuries-illnesses/create-a-safety-program/accident-prevention-program" TargetMode="External"/><Relationship Id="rId4" Type="http://schemas.openxmlformats.org/officeDocument/2006/relationships/hyperlink" Target="https://edib.harvard.edu/files/dib/files/dei_commitment_statement_final_0.pdf?m=1617641784" TargetMode="External"/><Relationship Id="rId9" Type="http://schemas.openxmlformats.org/officeDocument/2006/relationships/hyperlink" Target="https://www.bcorporation.net/en-us/programs-and-tools/b-impact-assessment/" TargetMode="External"/><Relationship Id="rId14" Type="http://schemas.openxmlformats.org/officeDocument/2006/relationships/hyperlink" Target="https://focusonyouwa.org/" TargetMode="External"/><Relationship Id="rId22" Type="http://schemas.openxmlformats.org/officeDocument/2006/relationships/hyperlink" Target="https://hr.uw.edu/pod/wp-content/uploads/sites/10/2018/08/Succession-Planning-Toolkit.pdf" TargetMode="External"/><Relationship Id="rId27" Type="http://schemas.openxmlformats.org/officeDocument/2006/relationships/hyperlink" Target="https://peoplemanagingpeople.com/culture/employee-surveys-guide-with-questions/" TargetMode="External"/><Relationship Id="rId30" Type="http://schemas.openxmlformats.org/officeDocument/2006/relationships/hyperlink" Target="https://osha.oregon.gov/Pages/index.aspx" TargetMode="External"/><Relationship Id="rId35" Type="http://schemas.openxmlformats.org/officeDocument/2006/relationships/hyperlink" Target="https://www.osha.gov/workers/right-to-refuse" TargetMode="External"/><Relationship Id="rId8" Type="http://schemas.openxmlformats.org/officeDocument/2006/relationships/hyperlink" Target="https://www.census.gov/library/stories/state-by-state/idaho-population-change-between-census-decade.html" TargetMode="External"/><Relationship Id="rId3" Type="http://schemas.openxmlformats.org/officeDocument/2006/relationships/hyperlink" Target="https://livecertified.org/sites/default/files/2024-01/LIVE_BrandGuide%2016x9%20Web.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5772-E995-A24F-B754-F741EC8986D4}">
  <dimension ref="D8:H24"/>
  <sheetViews>
    <sheetView workbookViewId="0">
      <selection activeCell="E25" sqref="E25"/>
    </sheetView>
  </sheetViews>
  <sheetFormatPr baseColWidth="10" defaultRowHeight="16"/>
  <sheetData>
    <row r="8" spans="4:8">
      <c r="D8" t="s">
        <v>35</v>
      </c>
      <c r="E8">
        <f>COUNTIF('The Index'!E6:E10, "Y")*2+COUNTIF('The Index'!E6:E10, "NA")*1+COUNTIF('The Index'!E6:E10,"N")*0</f>
        <v>2</v>
      </c>
    </row>
    <row r="9" spans="4:8">
      <c r="D9" t="s">
        <v>36</v>
      </c>
      <c r="E9">
        <f>COUNTIF('The Index'!E16:E24, "Y")*2+COUNTIF('The Index'!E16:E24, "NA")*1+COUNTIF('The Index'!E16:E24,"N")*0</f>
        <v>0</v>
      </c>
      <c r="H9" t="s">
        <v>198</v>
      </c>
    </row>
    <row r="10" spans="4:8">
      <c r="D10" t="s">
        <v>37</v>
      </c>
      <c r="E10">
        <f>COUNTIF('The Index'!E30:E40, "Y")*2+COUNTIF('The Index'!E30:E40, "NA")*1+COUNTIF('The Index'!E30:E40,"N")*0</f>
        <v>0</v>
      </c>
      <c r="H10">
        <v>75</v>
      </c>
    </row>
    <row r="11" spans="4:8">
      <c r="D11" t="s">
        <v>38</v>
      </c>
      <c r="E11">
        <f>COUNTIF('The Index'!E46:E54, "Y")*2+COUNTIF('The Index'!E46:E54, "NA")*1+COUNTIF('The Index'!E46:E54,"N")*0</f>
        <v>0</v>
      </c>
    </row>
    <row r="12" spans="4:8">
      <c r="D12" t="s">
        <v>39</v>
      </c>
      <c r="E12">
        <f>COUNTIF('The Index'!E60:E72, "Y")*2+COUNTIF('The Index'!E60:E72, "NA")*1+COUNTIF('The Index'!E60:E72,"N")*0</f>
        <v>0</v>
      </c>
    </row>
    <row r="13" spans="4:8">
      <c r="D13" t="s">
        <v>40</v>
      </c>
      <c r="E13">
        <f>COUNTIF('The Index'!E78:E90, "Y")*2+COUNTIF('The Index'!E78:E90, "NA")*1+COUNTIF('The Index'!E78:E90,"N")*0</f>
        <v>0</v>
      </c>
    </row>
    <row r="14" spans="4:8">
      <c r="D14" t="s">
        <v>41</v>
      </c>
      <c r="E14">
        <f>COUNTIF('The Index'!E96:E110, "Y")*2+COUNTIF('The Index'!E96:E110, "NA")*1+COUNTIF('The Index'!E96:E110,"N")*0</f>
        <v>0</v>
      </c>
    </row>
    <row r="15" spans="4:8">
      <c r="D15" t="s">
        <v>42</v>
      </c>
      <c r="E15">
        <f>COUNTIF('The Index'!E116:E122, "Y")*2+COUNTIF('The Index'!E116:E122, "NA")*1+COUNTIF('The Index'!E116:E122,"N")*0</f>
        <v>0</v>
      </c>
    </row>
    <row r="16" spans="4:8">
      <c r="D16" t="s">
        <v>43</v>
      </c>
      <c r="E16">
        <f>COUNTIF('The Index'!E128:E138, "Y")*2+COUNTIF('The Index'!E128:E138, "NA")*1+COUNTIF('The Index'!E128:E138,"N")*0</f>
        <v>0</v>
      </c>
    </row>
    <row r="17" spans="4:5">
      <c r="D17" t="s">
        <v>44</v>
      </c>
      <c r="E17">
        <f>COUNTIF('The Index'!E144:E150, "Y")*2+COUNTIF('The Index'!E144:E150, "NA")*1+COUNTIF('The Index'!E144:E150,"N")*0</f>
        <v>0</v>
      </c>
    </row>
    <row r="18" spans="4:5">
      <c r="D18" t="s">
        <v>45</v>
      </c>
      <c r="E18">
        <f>COUNTIF('The Index'!E156:E174, "Y")*2+COUNTIF('The Index'!E156:E174, "NA")*1+COUNTIF('The Index'!E156:E174,"N")*0</f>
        <v>0</v>
      </c>
    </row>
    <row r="19" spans="4:5">
      <c r="D19" t="s">
        <v>46</v>
      </c>
      <c r="E19">
        <f>COUNTIF('The Index'!E180:E188, "Y")*2+COUNTIF('The Index'!E180:E188, "NA")*1+COUNTIF('The Index'!E180:E188,"N")*0</f>
        <v>0</v>
      </c>
    </row>
    <row r="20" spans="4:5">
      <c r="D20" t="s">
        <v>47</v>
      </c>
      <c r="E20">
        <f>COUNTIF('The Index'!E194:E202, "Y")*2+COUNTIF('The Index'!E194:E202, "NA")*1+COUNTIF('The Index'!E194:E202,"N")*0</f>
        <v>0</v>
      </c>
    </row>
    <row r="24" spans="4:5">
      <c r="D24" t="s">
        <v>169</v>
      </c>
      <c r="E24">
        <f>SUM(E8:E21)</f>
        <v>2</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2802C-EF93-0340-9921-18CEB2805417}">
  <dimension ref="B1:O22"/>
  <sheetViews>
    <sheetView showGridLines="0" showRowColHeaders="0" tabSelected="1" workbookViewId="0">
      <selection activeCell="C8" sqref="C8"/>
    </sheetView>
  </sheetViews>
  <sheetFormatPr baseColWidth="10" defaultRowHeight="23"/>
  <cols>
    <col min="1" max="1" width="20.83203125" style="4" customWidth="1"/>
    <col min="2" max="2" width="13.6640625" style="3" customWidth="1"/>
    <col min="3" max="3" width="98.33203125" style="5" customWidth="1"/>
    <col min="4" max="4" width="5.5" style="4" customWidth="1"/>
    <col min="5" max="5" width="24.1640625" style="4" bestFit="1" customWidth="1"/>
    <col min="6" max="7" width="10.83203125" style="4" customWidth="1"/>
    <col min="8" max="12" width="10.83203125" style="4"/>
    <col min="13" max="13" width="4" style="4" customWidth="1"/>
    <col min="14" max="16384" width="10.83203125" style="4"/>
  </cols>
  <sheetData>
    <row r="1" spans="2:15" ht="50" customHeight="1"/>
    <row r="2" spans="2:15" ht="40" customHeight="1">
      <c r="B2" s="72" t="s">
        <v>32</v>
      </c>
      <c r="C2" s="72"/>
    </row>
    <row r="3" spans="2:15" ht="75" customHeight="1">
      <c r="B3" s="70" t="s">
        <v>336</v>
      </c>
      <c r="C3" s="70"/>
      <c r="F3" s="67" t="s">
        <v>329</v>
      </c>
      <c r="G3" s="69"/>
      <c r="H3" s="69"/>
      <c r="I3" s="69"/>
      <c r="J3" s="69"/>
      <c r="K3" s="69"/>
      <c r="L3" s="68"/>
      <c r="N3" s="67" t="s">
        <v>328</v>
      </c>
      <c r="O3" s="68"/>
    </row>
    <row r="4" spans="2:15" ht="14" customHeight="1">
      <c r="B4" s="5"/>
      <c r="F4" s="66"/>
      <c r="G4" s="66"/>
      <c r="H4" s="66"/>
      <c r="I4" s="66"/>
      <c r="J4" s="66"/>
      <c r="K4" s="66"/>
      <c r="L4" s="66"/>
      <c r="N4" s="66"/>
      <c r="O4" s="66"/>
    </row>
    <row r="5" spans="2:15" ht="75" customHeight="1">
      <c r="B5" s="70" t="s">
        <v>233</v>
      </c>
      <c r="C5" s="70"/>
      <c r="F5" s="67" t="s">
        <v>330</v>
      </c>
      <c r="G5" s="69"/>
      <c r="H5" s="69"/>
      <c r="I5" s="69"/>
      <c r="J5" s="69"/>
      <c r="K5" s="69"/>
      <c r="L5" s="68"/>
      <c r="N5" s="66"/>
      <c r="O5" s="66"/>
    </row>
    <row r="6" spans="2:15" ht="108" customHeight="1">
      <c r="B6" s="71"/>
      <c r="C6" s="71"/>
    </row>
    <row r="7" spans="2:15" ht="34" customHeight="1">
      <c r="B7" s="19" t="s">
        <v>168</v>
      </c>
    </row>
    <row r="8" spans="2:15" ht="25" customHeight="1">
      <c r="B8" s="11">
        <v>1</v>
      </c>
      <c r="C8" s="8" t="s">
        <v>59</v>
      </c>
    </row>
    <row r="9" spans="2:15" ht="25" customHeight="1">
      <c r="B9" s="11">
        <v>2</v>
      </c>
      <c r="C9" s="8" t="s">
        <v>48</v>
      </c>
    </row>
    <row r="10" spans="2:15" ht="25" customHeight="1">
      <c r="B10" s="11">
        <v>3</v>
      </c>
      <c r="C10" s="8" t="s">
        <v>53</v>
      </c>
    </row>
    <row r="11" spans="2:15" ht="25" customHeight="1">
      <c r="B11" s="11">
        <v>4</v>
      </c>
      <c r="C11" s="8" t="s">
        <v>49</v>
      </c>
    </row>
    <row r="12" spans="2:15" ht="25" customHeight="1">
      <c r="B12" s="11">
        <v>5</v>
      </c>
      <c r="C12" s="8" t="s">
        <v>57</v>
      </c>
    </row>
    <row r="13" spans="2:15" ht="25" customHeight="1">
      <c r="B13" s="11">
        <v>6</v>
      </c>
      <c r="C13" s="8" t="s">
        <v>341</v>
      </c>
    </row>
    <row r="14" spans="2:15" ht="25" customHeight="1">
      <c r="B14" s="11">
        <v>7</v>
      </c>
      <c r="C14" s="8" t="s">
        <v>54</v>
      </c>
    </row>
    <row r="15" spans="2:15" ht="25" customHeight="1">
      <c r="B15" s="11">
        <v>8</v>
      </c>
      <c r="C15" s="8" t="s">
        <v>55</v>
      </c>
    </row>
    <row r="16" spans="2:15" ht="25" customHeight="1">
      <c r="B16" s="11">
        <v>9</v>
      </c>
      <c r="C16" s="8" t="s">
        <v>56</v>
      </c>
    </row>
    <row r="17" spans="2:3" ht="25" customHeight="1">
      <c r="B17" s="11">
        <v>10</v>
      </c>
      <c r="C17" s="8" t="s">
        <v>147</v>
      </c>
    </row>
    <row r="18" spans="2:3" ht="25" customHeight="1">
      <c r="B18" s="11">
        <v>11</v>
      </c>
      <c r="C18" s="8" t="s">
        <v>52</v>
      </c>
    </row>
    <row r="19" spans="2:3" ht="25" customHeight="1">
      <c r="B19" s="11">
        <v>12</v>
      </c>
      <c r="C19" s="8" t="s">
        <v>51</v>
      </c>
    </row>
    <row r="20" spans="2:3" ht="25" customHeight="1">
      <c r="B20" s="11">
        <v>13</v>
      </c>
      <c r="C20" s="8" t="s">
        <v>50</v>
      </c>
    </row>
    <row r="21" spans="2:3">
      <c r="C21" s="8"/>
    </row>
    <row r="22" spans="2:3" ht="18" customHeight="1">
      <c r="C22" s="12"/>
    </row>
  </sheetData>
  <mergeCells count="6">
    <mergeCell ref="N3:O3"/>
    <mergeCell ref="F5:L5"/>
    <mergeCell ref="B5:C6"/>
    <mergeCell ref="B2:C2"/>
    <mergeCell ref="B3:C3"/>
    <mergeCell ref="F3:L3"/>
  </mergeCells>
  <phoneticPr fontId="1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FAAC-36FC-9641-82C1-4F34B411B4B0}">
  <dimension ref="B1:I202"/>
  <sheetViews>
    <sheetView showGridLines="0" topLeftCell="A72" workbookViewId="0">
      <selection activeCell="E6" sqref="E6"/>
    </sheetView>
  </sheetViews>
  <sheetFormatPr baseColWidth="10" defaultRowHeight="23"/>
  <cols>
    <col min="1" max="1" width="10.83203125" style="4" customWidth="1"/>
    <col min="2" max="2" width="8.5" style="3" customWidth="1"/>
    <col min="3" max="3" width="108.83203125" style="5" customWidth="1"/>
    <col min="4" max="4" width="5.5" style="4" customWidth="1"/>
    <col min="5" max="5" width="24.1640625" style="4" bestFit="1" customWidth="1"/>
    <col min="6" max="6" width="10.83203125" style="4"/>
    <col min="7" max="7" width="95.83203125" style="4" customWidth="1"/>
    <col min="8" max="8" width="10.83203125" style="4" customWidth="1"/>
    <col min="9" max="9" width="69.1640625" style="4" customWidth="1"/>
    <col min="10" max="16384" width="10.83203125" style="4"/>
  </cols>
  <sheetData>
    <row r="1" spans="2:9" ht="50" customHeight="1"/>
    <row r="2" spans="2:9" ht="40" customHeight="1">
      <c r="B2" s="73" t="s">
        <v>213</v>
      </c>
      <c r="C2" s="73"/>
      <c r="D2" s="73"/>
      <c r="E2" s="73"/>
    </row>
    <row r="3" spans="2:9" ht="101" customHeight="1">
      <c r="B3" s="71" t="s">
        <v>163</v>
      </c>
      <c r="C3" s="71"/>
      <c r="D3" s="48"/>
      <c r="E3" s="48"/>
      <c r="F3" s="49"/>
      <c r="G3" s="49"/>
    </row>
    <row r="4" spans="2:9" ht="25" customHeight="1"/>
    <row r="5" spans="2:9" ht="40" customHeight="1">
      <c r="B5" s="15" t="s">
        <v>7</v>
      </c>
      <c r="D5" s="16"/>
      <c r="E5" s="6" t="s">
        <v>5</v>
      </c>
      <c r="F5" s="16"/>
      <c r="G5" s="8" t="s">
        <v>61</v>
      </c>
    </row>
    <row r="6" spans="2:9" ht="125" customHeight="1">
      <c r="B6" s="7" t="s">
        <v>0</v>
      </c>
      <c r="C6" s="8" t="s">
        <v>166</v>
      </c>
      <c r="E6" s="9" t="s">
        <v>211</v>
      </c>
      <c r="G6" s="33" t="s">
        <v>10</v>
      </c>
    </row>
    <row r="7" spans="2:9">
      <c r="B7" s="7"/>
    </row>
    <row r="8" spans="2:9" ht="125" customHeight="1">
      <c r="B8" s="7" t="s">
        <v>1</v>
      </c>
      <c r="C8" s="8" t="s">
        <v>323</v>
      </c>
      <c r="E8" s="9" t="s">
        <v>62</v>
      </c>
      <c r="G8" s="33"/>
    </row>
    <row r="9" spans="2:9">
      <c r="B9" s="7"/>
    </row>
    <row r="10" spans="2:9" ht="125" customHeight="1">
      <c r="B10" s="7" t="s">
        <v>2</v>
      </c>
      <c r="C10" s="8" t="s">
        <v>167</v>
      </c>
      <c r="E10" s="9" t="s">
        <v>62</v>
      </c>
      <c r="G10" s="33"/>
    </row>
    <row r="11" spans="2:9" ht="100" customHeight="1"/>
    <row r="12" spans="2:9" ht="40" customHeight="1">
      <c r="B12" s="73" t="s">
        <v>214</v>
      </c>
      <c r="C12" s="73"/>
    </row>
    <row r="13" spans="2:9" ht="102" customHeight="1">
      <c r="B13" s="71" t="s">
        <v>6</v>
      </c>
      <c r="C13" s="71"/>
      <c r="D13" s="49"/>
      <c r="E13" s="49"/>
      <c r="F13" s="49"/>
      <c r="G13" s="49"/>
    </row>
    <row r="14" spans="2:9" ht="35" customHeight="1"/>
    <row r="15" spans="2:9" ht="40" customHeight="1">
      <c r="B15" s="15" t="s">
        <v>7</v>
      </c>
      <c r="C15" s="15"/>
      <c r="D15" s="16"/>
      <c r="E15" s="8" t="s">
        <v>5</v>
      </c>
      <c r="F15" s="16"/>
      <c r="G15" s="8" t="s">
        <v>61</v>
      </c>
      <c r="I15" s="8"/>
    </row>
    <row r="16" spans="2:9" ht="125" customHeight="1">
      <c r="B16" s="7" t="s">
        <v>11</v>
      </c>
      <c r="C16" s="8" t="s">
        <v>324</v>
      </c>
      <c r="E16" s="9" t="s">
        <v>62</v>
      </c>
      <c r="G16" s="29"/>
      <c r="I16" s="8"/>
    </row>
    <row r="17" spans="2:7">
      <c r="B17" s="7"/>
    </row>
    <row r="18" spans="2:7" ht="125" customHeight="1">
      <c r="B18" s="7" t="s">
        <v>12</v>
      </c>
      <c r="C18" s="8" t="s">
        <v>8</v>
      </c>
      <c r="E18" s="9" t="s">
        <v>62</v>
      </c>
      <c r="G18" s="29"/>
    </row>
    <row r="19" spans="2:7">
      <c r="B19" s="7"/>
    </row>
    <row r="20" spans="2:7" ht="125" customHeight="1">
      <c r="B20" s="7" t="s">
        <v>13</v>
      </c>
      <c r="C20" s="8" t="s">
        <v>9</v>
      </c>
      <c r="E20" s="9" t="s">
        <v>62</v>
      </c>
      <c r="G20" s="29"/>
    </row>
    <row r="21" spans="2:7" ht="25" customHeight="1">
      <c r="B21" s="7"/>
    </row>
    <row r="22" spans="2:7" ht="125" customHeight="1">
      <c r="B22" s="7" t="s">
        <v>14</v>
      </c>
      <c r="C22" s="8" t="s">
        <v>210</v>
      </c>
      <c r="E22" s="9" t="s">
        <v>62</v>
      </c>
      <c r="G22" s="29"/>
    </row>
    <row r="23" spans="2:7" ht="25" customHeight="1">
      <c r="B23" s="7"/>
    </row>
    <row r="24" spans="2:7" ht="125" customHeight="1">
      <c r="B24" s="7" t="s">
        <v>19</v>
      </c>
      <c r="C24" s="8" t="s">
        <v>4</v>
      </c>
      <c r="E24" s="9" t="s">
        <v>62</v>
      </c>
      <c r="G24" s="29"/>
    </row>
    <row r="25" spans="2:7" ht="100" customHeight="1"/>
    <row r="26" spans="2:7" ht="40" customHeight="1">
      <c r="B26" s="73" t="s">
        <v>215</v>
      </c>
      <c r="C26" s="73"/>
      <c r="D26" s="73"/>
      <c r="E26" s="73"/>
    </row>
    <row r="27" spans="2:7" ht="163" customHeight="1">
      <c r="B27" s="71" t="s">
        <v>325</v>
      </c>
      <c r="C27" s="71"/>
      <c r="D27" s="48"/>
      <c r="E27" s="48"/>
      <c r="F27" s="49"/>
      <c r="G27" s="49"/>
    </row>
    <row r="28" spans="2:7" ht="25" customHeight="1"/>
    <row r="29" spans="2:7" ht="40" customHeight="1">
      <c r="B29" s="15" t="s">
        <v>7</v>
      </c>
      <c r="D29" s="16"/>
      <c r="E29" s="6" t="s">
        <v>5</v>
      </c>
      <c r="F29" s="16"/>
      <c r="G29" s="8" t="s">
        <v>61</v>
      </c>
    </row>
    <row r="30" spans="2:7" ht="125" customHeight="1">
      <c r="B30" s="7" t="s">
        <v>22</v>
      </c>
      <c r="C30" s="8" t="s">
        <v>200</v>
      </c>
      <c r="E30" s="9" t="s">
        <v>62</v>
      </c>
      <c r="G30" s="18"/>
    </row>
    <row r="31" spans="2:7">
      <c r="B31" s="7"/>
    </row>
    <row r="32" spans="2:7" ht="125" customHeight="1">
      <c r="B32" s="7" t="s">
        <v>23</v>
      </c>
      <c r="C32" s="8" t="s">
        <v>98</v>
      </c>
      <c r="E32" s="9" t="s">
        <v>62</v>
      </c>
      <c r="G32" s="18"/>
    </row>
    <row r="33" spans="2:7">
      <c r="B33" s="7"/>
    </row>
    <row r="34" spans="2:7" ht="125" customHeight="1">
      <c r="B34" s="7" t="s">
        <v>24</v>
      </c>
      <c r="C34" s="8" t="s">
        <v>99</v>
      </c>
      <c r="E34" s="9" t="s">
        <v>62</v>
      </c>
      <c r="G34" s="18"/>
    </row>
    <row r="35" spans="2:7">
      <c r="B35" s="7"/>
    </row>
    <row r="36" spans="2:7" ht="125" customHeight="1">
      <c r="B36" s="7" t="s">
        <v>25</v>
      </c>
      <c r="C36" s="8" t="s">
        <v>326</v>
      </c>
      <c r="E36" s="9" t="s">
        <v>62</v>
      </c>
      <c r="G36" s="18"/>
    </row>
    <row r="37" spans="2:7">
      <c r="B37" s="7"/>
    </row>
    <row r="38" spans="2:7" ht="125" customHeight="1">
      <c r="B38" s="7" t="s">
        <v>26</v>
      </c>
      <c r="C38" s="8" t="s">
        <v>327</v>
      </c>
      <c r="E38" s="9" t="s">
        <v>62</v>
      </c>
      <c r="G38" s="18"/>
    </row>
    <row r="39" spans="2:7">
      <c r="B39" s="7"/>
    </row>
    <row r="40" spans="2:7" ht="125" customHeight="1">
      <c r="B40" s="7" t="s">
        <v>216</v>
      </c>
      <c r="C40" s="8" t="s">
        <v>100</v>
      </c>
      <c r="E40" s="9" t="s">
        <v>62</v>
      </c>
      <c r="G40" s="18"/>
    </row>
    <row r="41" spans="2:7" ht="100" customHeight="1"/>
    <row r="42" spans="2:7" ht="40" customHeight="1">
      <c r="B42" s="73" t="s">
        <v>217</v>
      </c>
      <c r="C42" s="73"/>
    </row>
    <row r="43" spans="2:7" ht="165" customHeight="1">
      <c r="B43" s="71" t="s">
        <v>91</v>
      </c>
      <c r="C43" s="71"/>
      <c r="D43" s="49"/>
      <c r="E43" s="49"/>
      <c r="F43" s="49"/>
      <c r="G43" s="49"/>
    </row>
    <row r="44" spans="2:7" ht="25" customHeight="1"/>
    <row r="45" spans="2:7" ht="40" customHeight="1">
      <c r="B45" s="15" t="s">
        <v>7</v>
      </c>
      <c r="D45" s="16"/>
      <c r="E45" s="6" t="s">
        <v>5</v>
      </c>
      <c r="F45" s="16"/>
      <c r="G45" s="8" t="s">
        <v>61</v>
      </c>
    </row>
    <row r="46" spans="2:7" ht="125" customHeight="1">
      <c r="B46" s="7" t="s">
        <v>64</v>
      </c>
      <c r="C46" s="8" t="s">
        <v>16</v>
      </c>
      <c r="E46" s="9" t="s">
        <v>62</v>
      </c>
      <c r="G46" s="31"/>
    </row>
    <row r="47" spans="2:7" ht="25" customHeight="1">
      <c r="B47" s="7"/>
      <c r="C47" s="8"/>
      <c r="E47" s="13"/>
    </row>
    <row r="48" spans="2:7" ht="125" customHeight="1">
      <c r="B48" s="7" t="s">
        <v>65</v>
      </c>
      <c r="C48" s="8" t="s">
        <v>15</v>
      </c>
      <c r="E48" s="9" t="s">
        <v>62</v>
      </c>
      <c r="G48" s="31"/>
    </row>
    <row r="49" spans="2:7" ht="25" customHeight="1">
      <c r="B49" s="7"/>
    </row>
    <row r="50" spans="2:7" ht="125" customHeight="1">
      <c r="B50" s="7" t="s">
        <v>66</v>
      </c>
      <c r="C50" s="8" t="s">
        <v>17</v>
      </c>
      <c r="E50" s="9" t="s">
        <v>62</v>
      </c>
      <c r="G50" s="31"/>
    </row>
    <row r="51" spans="2:7" ht="25" customHeight="1">
      <c r="B51" s="7"/>
    </row>
    <row r="52" spans="2:7" ht="125" customHeight="1">
      <c r="B52" s="7" t="s">
        <v>67</v>
      </c>
      <c r="C52" s="8" t="s">
        <v>18</v>
      </c>
      <c r="E52" s="9" t="s">
        <v>62</v>
      </c>
      <c r="G52" s="31"/>
    </row>
    <row r="53" spans="2:7" ht="25" customHeight="1">
      <c r="B53" s="7"/>
    </row>
    <row r="54" spans="2:7" ht="125" customHeight="1">
      <c r="B54" s="7" t="s">
        <v>68</v>
      </c>
      <c r="C54" s="8" t="s">
        <v>20</v>
      </c>
      <c r="E54" s="9" t="s">
        <v>62</v>
      </c>
      <c r="G54" s="31"/>
    </row>
    <row r="55" spans="2:7" ht="100" customHeight="1"/>
    <row r="56" spans="2:7" ht="40" customHeight="1">
      <c r="B56" s="73" t="s">
        <v>218</v>
      </c>
      <c r="C56" s="73"/>
      <c r="D56" s="73"/>
      <c r="E56" s="73"/>
    </row>
    <row r="57" spans="2:7" ht="194" customHeight="1">
      <c r="B57" s="71" t="s">
        <v>136</v>
      </c>
      <c r="C57" s="71"/>
      <c r="D57" s="48"/>
      <c r="E57" s="48"/>
      <c r="F57" s="49"/>
      <c r="G57" s="49"/>
    </row>
    <row r="58" spans="2:7" ht="25" customHeight="1"/>
    <row r="59" spans="2:7" ht="40" customHeight="1">
      <c r="B59" s="15" t="s">
        <v>7</v>
      </c>
      <c r="D59" s="16"/>
      <c r="E59" s="6" t="s">
        <v>5</v>
      </c>
      <c r="F59" s="16"/>
      <c r="G59" s="8" t="s">
        <v>61</v>
      </c>
    </row>
    <row r="60" spans="2:7" ht="125" customHeight="1">
      <c r="B60" s="7" t="s">
        <v>75</v>
      </c>
      <c r="C60" s="8" t="s">
        <v>141</v>
      </c>
      <c r="E60" s="9" t="s">
        <v>62</v>
      </c>
      <c r="G60" s="28"/>
    </row>
    <row r="61" spans="2:7">
      <c r="B61" s="7"/>
    </row>
    <row r="62" spans="2:7" ht="125" customHeight="1">
      <c r="B62" s="7" t="s">
        <v>76</v>
      </c>
      <c r="C62" s="8" t="s">
        <v>142</v>
      </c>
      <c r="E62" s="9" t="s">
        <v>62</v>
      </c>
      <c r="G62" s="28"/>
    </row>
    <row r="63" spans="2:7">
      <c r="B63" s="7"/>
    </row>
    <row r="64" spans="2:7" ht="125" customHeight="1">
      <c r="B64" s="7" t="s">
        <v>77</v>
      </c>
      <c r="C64" s="8" t="s">
        <v>143</v>
      </c>
      <c r="E64" s="9" t="s">
        <v>62</v>
      </c>
      <c r="G64" s="28"/>
    </row>
    <row r="65" spans="2:7">
      <c r="B65" s="7"/>
    </row>
    <row r="66" spans="2:7" ht="125" customHeight="1">
      <c r="B66" s="7" t="s">
        <v>78</v>
      </c>
      <c r="C66" s="8" t="s">
        <v>202</v>
      </c>
      <c r="E66" s="9" t="s">
        <v>62</v>
      </c>
      <c r="G66" s="28"/>
    </row>
    <row r="67" spans="2:7">
      <c r="B67" s="7"/>
    </row>
    <row r="68" spans="2:7" ht="125" customHeight="1">
      <c r="B68" s="7" t="s">
        <v>79</v>
      </c>
      <c r="C68" s="8" t="s">
        <v>212</v>
      </c>
      <c r="E68" s="9" t="s">
        <v>62</v>
      </c>
      <c r="G68" s="28"/>
    </row>
    <row r="69" spans="2:7">
      <c r="B69" s="7"/>
    </row>
    <row r="70" spans="2:7" ht="125" customHeight="1">
      <c r="B70" s="7" t="s">
        <v>80</v>
      </c>
      <c r="C70" s="8" t="s">
        <v>144</v>
      </c>
      <c r="E70" s="9" t="s">
        <v>62</v>
      </c>
      <c r="G70" s="28"/>
    </row>
    <row r="71" spans="2:7">
      <c r="B71" s="7"/>
    </row>
    <row r="72" spans="2:7" ht="125" customHeight="1">
      <c r="B72" s="7" t="s">
        <v>81</v>
      </c>
      <c r="C72" s="8" t="s">
        <v>145</v>
      </c>
      <c r="E72" s="9" t="s">
        <v>62</v>
      </c>
      <c r="G72" s="28"/>
    </row>
    <row r="73" spans="2:7" ht="100" customHeight="1"/>
    <row r="74" spans="2:7" ht="40" customHeight="1">
      <c r="B74" s="73" t="s">
        <v>219</v>
      </c>
      <c r="C74" s="73"/>
      <c r="D74" s="73"/>
      <c r="E74" s="73"/>
    </row>
    <row r="75" spans="2:7" ht="145" customHeight="1">
      <c r="B75" s="71" t="s">
        <v>74</v>
      </c>
      <c r="C75" s="71"/>
      <c r="D75" s="48"/>
      <c r="E75" s="48"/>
      <c r="F75" s="49"/>
      <c r="G75" s="49"/>
    </row>
    <row r="76" spans="2:7" ht="25" customHeight="1"/>
    <row r="77" spans="2:7" ht="40" customHeight="1">
      <c r="B77" s="15" t="s">
        <v>7</v>
      </c>
      <c r="D77" s="16"/>
      <c r="E77" s="6" t="s">
        <v>5</v>
      </c>
      <c r="F77" s="16"/>
      <c r="G77" s="8" t="s">
        <v>61</v>
      </c>
    </row>
    <row r="78" spans="2:7" ht="125" customHeight="1">
      <c r="B78" s="7" t="s">
        <v>92</v>
      </c>
      <c r="C78" s="8" t="s">
        <v>205</v>
      </c>
      <c r="E78" s="9" t="s">
        <v>62</v>
      </c>
      <c r="G78" s="32"/>
    </row>
    <row r="79" spans="2:7">
      <c r="B79" s="7"/>
    </row>
    <row r="80" spans="2:7" ht="125" customHeight="1">
      <c r="B80" s="7" t="s">
        <v>93</v>
      </c>
      <c r="C80" s="8" t="s">
        <v>158</v>
      </c>
      <c r="E80" s="9" t="s">
        <v>62</v>
      </c>
      <c r="G80" s="32"/>
    </row>
    <row r="81" spans="2:7">
      <c r="B81" s="7"/>
    </row>
    <row r="82" spans="2:7" ht="125" customHeight="1">
      <c r="B82" s="7" t="s">
        <v>94</v>
      </c>
      <c r="C82" s="8" t="s">
        <v>159</v>
      </c>
      <c r="E82" s="9" t="s">
        <v>62</v>
      </c>
      <c r="G82" s="32"/>
    </row>
    <row r="83" spans="2:7">
      <c r="B83" s="7"/>
    </row>
    <row r="84" spans="2:7" ht="125" customHeight="1">
      <c r="B84" s="7" t="s">
        <v>95</v>
      </c>
      <c r="C84" s="8" t="s">
        <v>160</v>
      </c>
      <c r="E84" s="9" t="s">
        <v>62</v>
      </c>
      <c r="G84" s="32"/>
    </row>
    <row r="85" spans="2:7">
      <c r="B85" s="7"/>
    </row>
    <row r="86" spans="2:7" ht="125" customHeight="1">
      <c r="B86" s="7" t="s">
        <v>96</v>
      </c>
      <c r="C86" s="8" t="s">
        <v>161</v>
      </c>
      <c r="E86" s="9" t="s">
        <v>62</v>
      </c>
      <c r="G86" s="32"/>
    </row>
    <row r="87" spans="2:7">
      <c r="B87" s="7"/>
    </row>
    <row r="88" spans="2:7" ht="125" customHeight="1">
      <c r="B88" s="7" t="s">
        <v>97</v>
      </c>
      <c r="C88" s="8" t="s">
        <v>206</v>
      </c>
      <c r="E88" s="9" t="s">
        <v>62</v>
      </c>
      <c r="G88" s="32"/>
    </row>
    <row r="89" spans="2:7">
      <c r="B89" s="7"/>
    </row>
    <row r="90" spans="2:7" ht="125" customHeight="1">
      <c r="B90" s="7" t="s">
        <v>220</v>
      </c>
      <c r="C90" s="8" t="s">
        <v>162</v>
      </c>
      <c r="E90" s="9" t="s">
        <v>62</v>
      </c>
      <c r="G90" s="32"/>
    </row>
    <row r="91" spans="2:7" ht="100" customHeight="1"/>
    <row r="92" spans="2:7" ht="40" customHeight="1">
      <c r="B92" s="73" t="s">
        <v>33</v>
      </c>
      <c r="C92" s="73"/>
      <c r="D92" s="73"/>
      <c r="E92" s="73"/>
    </row>
    <row r="93" spans="2:7" ht="106" customHeight="1">
      <c r="B93" s="71" t="s">
        <v>101</v>
      </c>
      <c r="C93" s="71"/>
      <c r="D93" s="48"/>
      <c r="E93" s="48"/>
      <c r="F93" s="49"/>
      <c r="G93" s="49"/>
    </row>
    <row r="94" spans="2:7" ht="25" customHeight="1"/>
    <row r="95" spans="2:7" ht="40" customHeight="1">
      <c r="B95" s="15" t="s">
        <v>7</v>
      </c>
      <c r="D95" s="16"/>
      <c r="E95" s="6" t="s">
        <v>5</v>
      </c>
      <c r="F95" s="16"/>
      <c r="G95" s="8" t="s">
        <v>61</v>
      </c>
    </row>
    <row r="96" spans="2:7" ht="125" customHeight="1">
      <c r="B96" s="7" t="s">
        <v>102</v>
      </c>
      <c r="C96" s="8" t="s">
        <v>110</v>
      </c>
      <c r="E96" s="9" t="s">
        <v>62</v>
      </c>
      <c r="G96" s="17"/>
    </row>
    <row r="97" spans="2:7">
      <c r="B97" s="7"/>
    </row>
    <row r="98" spans="2:7" ht="125" customHeight="1">
      <c r="B98" s="7" t="s">
        <v>103</v>
      </c>
      <c r="C98" s="8" t="s">
        <v>111</v>
      </c>
      <c r="E98" s="9" t="s">
        <v>62</v>
      </c>
      <c r="G98" s="17"/>
    </row>
    <row r="99" spans="2:7">
      <c r="B99" s="7"/>
    </row>
    <row r="100" spans="2:7" ht="125" customHeight="1">
      <c r="B100" s="7" t="s">
        <v>104</v>
      </c>
      <c r="C100" s="8" t="s">
        <v>333</v>
      </c>
      <c r="E100" s="9" t="s">
        <v>62</v>
      </c>
      <c r="G100" s="17"/>
    </row>
    <row r="101" spans="2:7">
      <c r="B101" s="7"/>
    </row>
    <row r="102" spans="2:7" ht="125" customHeight="1">
      <c r="B102" s="7" t="s">
        <v>105</v>
      </c>
      <c r="C102" s="8" t="s">
        <v>112</v>
      </c>
      <c r="E102" s="9" t="s">
        <v>62</v>
      </c>
      <c r="G102" s="17"/>
    </row>
    <row r="103" spans="2:7">
      <c r="B103" s="7"/>
    </row>
    <row r="104" spans="2:7" ht="125" customHeight="1">
      <c r="B104" s="7" t="s">
        <v>106</v>
      </c>
      <c r="C104" s="8" t="s">
        <v>201</v>
      </c>
      <c r="E104" s="9" t="s">
        <v>62</v>
      </c>
      <c r="G104" s="17"/>
    </row>
    <row r="105" spans="2:7">
      <c r="B105" s="7"/>
    </row>
    <row r="106" spans="2:7" ht="125" customHeight="1">
      <c r="B106" s="7" t="s">
        <v>107</v>
      </c>
      <c r="C106" s="8" t="s">
        <v>113</v>
      </c>
      <c r="E106" s="9" t="s">
        <v>62</v>
      </c>
      <c r="G106" s="17"/>
    </row>
    <row r="107" spans="2:7">
      <c r="B107" s="7"/>
    </row>
    <row r="108" spans="2:7" ht="125" customHeight="1">
      <c r="B108" s="7" t="s">
        <v>108</v>
      </c>
      <c r="C108" s="8" t="s">
        <v>114</v>
      </c>
      <c r="E108" s="9" t="s">
        <v>62</v>
      </c>
      <c r="G108" s="17"/>
    </row>
    <row r="109" spans="2:7">
      <c r="B109" s="7"/>
    </row>
    <row r="110" spans="2:7" ht="125" customHeight="1">
      <c r="B110" s="7" t="s">
        <v>109</v>
      </c>
      <c r="C110" s="8" t="s">
        <v>115</v>
      </c>
      <c r="E110" s="9" t="s">
        <v>62</v>
      </c>
      <c r="G110" s="17"/>
    </row>
    <row r="111" spans="2:7" ht="100" customHeight="1"/>
    <row r="112" spans="2:7" ht="40" customHeight="1">
      <c r="B112" s="73" t="s">
        <v>116</v>
      </c>
      <c r="C112" s="73"/>
      <c r="D112" s="73"/>
      <c r="E112" s="73"/>
    </row>
    <row r="113" spans="2:7" ht="118" customHeight="1">
      <c r="B113" s="71" t="s">
        <v>117</v>
      </c>
      <c r="C113" s="71"/>
      <c r="D113" s="48"/>
      <c r="E113" s="48"/>
      <c r="F113" s="49"/>
      <c r="G113" s="49"/>
    </row>
    <row r="114" spans="2:7" ht="25" customHeight="1"/>
    <row r="115" spans="2:7" ht="40" customHeight="1">
      <c r="B115" s="15" t="s">
        <v>7</v>
      </c>
      <c r="D115" s="16"/>
      <c r="E115" s="6" t="s">
        <v>5</v>
      </c>
      <c r="F115" s="16"/>
      <c r="G115" s="8" t="s">
        <v>61</v>
      </c>
    </row>
    <row r="116" spans="2:7" ht="125" customHeight="1">
      <c r="B116" s="7" t="s">
        <v>118</v>
      </c>
      <c r="C116" s="8" t="s">
        <v>122</v>
      </c>
      <c r="E116" s="9" t="s">
        <v>62</v>
      </c>
      <c r="G116" s="26"/>
    </row>
    <row r="117" spans="2:7">
      <c r="B117" s="7"/>
    </row>
    <row r="118" spans="2:7" ht="125" customHeight="1">
      <c r="B118" s="7" t="s">
        <v>119</v>
      </c>
      <c r="C118" s="8" t="s">
        <v>123</v>
      </c>
      <c r="E118" s="9" t="s">
        <v>62</v>
      </c>
      <c r="G118" s="26"/>
    </row>
    <row r="119" spans="2:7">
      <c r="B119" s="7"/>
    </row>
    <row r="120" spans="2:7" ht="125" customHeight="1">
      <c r="B120" s="7" t="s">
        <v>120</v>
      </c>
      <c r="C120" s="8" t="s">
        <v>124</v>
      </c>
      <c r="E120" s="9" t="s">
        <v>62</v>
      </c>
      <c r="G120" s="26"/>
    </row>
    <row r="121" spans="2:7">
      <c r="B121" s="7"/>
    </row>
    <row r="122" spans="2:7" ht="125" customHeight="1">
      <c r="B122" s="7" t="s">
        <v>121</v>
      </c>
      <c r="C122" s="8" t="s">
        <v>125</v>
      </c>
      <c r="E122" s="9" t="s">
        <v>62</v>
      </c>
      <c r="G122" s="26"/>
    </row>
    <row r="123" spans="2:7" ht="100" customHeight="1"/>
    <row r="124" spans="2:7" ht="40" customHeight="1">
      <c r="B124" s="73" t="s">
        <v>34</v>
      </c>
      <c r="C124" s="73"/>
      <c r="D124" s="73"/>
      <c r="E124" s="73"/>
    </row>
    <row r="125" spans="2:7" ht="144" customHeight="1">
      <c r="B125" s="71" t="s">
        <v>126</v>
      </c>
      <c r="C125" s="71"/>
      <c r="D125" s="48"/>
      <c r="E125" s="48"/>
      <c r="F125" s="49"/>
      <c r="G125" s="49"/>
    </row>
    <row r="126" spans="2:7" ht="25" customHeight="1"/>
    <row r="127" spans="2:7" ht="40" customHeight="1">
      <c r="B127" s="15" t="s">
        <v>7</v>
      </c>
      <c r="D127" s="16"/>
      <c r="E127" s="6" t="s">
        <v>5</v>
      </c>
      <c r="F127" s="16"/>
      <c r="G127" s="8" t="s">
        <v>61</v>
      </c>
    </row>
    <row r="128" spans="2:7" ht="125" customHeight="1">
      <c r="B128" s="7" t="s">
        <v>127</v>
      </c>
      <c r="C128" s="8" t="s">
        <v>334</v>
      </c>
      <c r="E128" s="9" t="s">
        <v>62</v>
      </c>
      <c r="G128" s="24"/>
    </row>
    <row r="129" spans="2:7">
      <c r="B129" s="7"/>
    </row>
    <row r="130" spans="2:7" ht="125" customHeight="1">
      <c r="B130" s="7" t="s">
        <v>128</v>
      </c>
      <c r="C130" s="8" t="s">
        <v>133</v>
      </c>
      <c r="E130" s="9" t="s">
        <v>62</v>
      </c>
      <c r="G130" s="24"/>
    </row>
    <row r="131" spans="2:7">
      <c r="B131" s="7"/>
    </row>
    <row r="132" spans="2:7" ht="125" customHeight="1">
      <c r="B132" s="7" t="s">
        <v>129</v>
      </c>
      <c r="C132" s="8" t="s">
        <v>134</v>
      </c>
      <c r="E132" s="9" t="s">
        <v>62</v>
      </c>
      <c r="G132" s="24"/>
    </row>
    <row r="133" spans="2:7">
      <c r="B133" s="7"/>
    </row>
    <row r="134" spans="2:7" ht="125" customHeight="1">
      <c r="B134" s="7" t="s">
        <v>130</v>
      </c>
      <c r="C134" s="8" t="s">
        <v>207</v>
      </c>
      <c r="E134" s="9" t="s">
        <v>62</v>
      </c>
      <c r="G134" s="24"/>
    </row>
    <row r="135" spans="2:7">
      <c r="B135" s="7"/>
    </row>
    <row r="136" spans="2:7" ht="125" customHeight="1">
      <c r="B136" s="7" t="s">
        <v>131</v>
      </c>
      <c r="C136" s="8" t="s">
        <v>135</v>
      </c>
      <c r="E136" s="9" t="s">
        <v>62</v>
      </c>
      <c r="G136" s="24"/>
    </row>
    <row r="137" spans="2:7">
      <c r="B137" s="7"/>
    </row>
    <row r="138" spans="2:7" ht="125" customHeight="1">
      <c r="B138" s="7" t="s">
        <v>132</v>
      </c>
      <c r="C138" s="8" t="s">
        <v>208</v>
      </c>
      <c r="E138" s="9" t="s">
        <v>62</v>
      </c>
      <c r="G138" s="24"/>
    </row>
    <row r="139" spans="2:7" ht="100" customHeight="1"/>
    <row r="140" spans="2:7" ht="40" customHeight="1">
      <c r="B140" s="73" t="s">
        <v>221</v>
      </c>
      <c r="C140" s="73"/>
      <c r="D140" s="73"/>
      <c r="E140" s="73"/>
    </row>
    <row r="141" spans="2:7" ht="102" customHeight="1">
      <c r="B141" s="71" t="s">
        <v>146</v>
      </c>
      <c r="C141" s="71"/>
      <c r="D141" s="48"/>
      <c r="E141" s="48"/>
      <c r="F141" s="49"/>
      <c r="G141" s="49"/>
    </row>
    <row r="142" spans="2:7" ht="25" customHeight="1"/>
    <row r="143" spans="2:7" ht="40" customHeight="1">
      <c r="B143" s="15" t="s">
        <v>7</v>
      </c>
      <c r="D143" s="16"/>
      <c r="E143" s="6" t="s">
        <v>5</v>
      </c>
      <c r="F143" s="16"/>
      <c r="G143" s="8" t="s">
        <v>61</v>
      </c>
    </row>
    <row r="144" spans="2:7" ht="125" customHeight="1">
      <c r="B144" s="7" t="s">
        <v>137</v>
      </c>
      <c r="C144" s="8" t="s">
        <v>203</v>
      </c>
      <c r="E144" s="9" t="s">
        <v>62</v>
      </c>
      <c r="G144" s="10"/>
    </row>
    <row r="145" spans="2:7">
      <c r="B145" s="7"/>
    </row>
    <row r="146" spans="2:7" ht="125" customHeight="1">
      <c r="B146" s="7" t="s">
        <v>138</v>
      </c>
      <c r="C146" s="8" t="s">
        <v>335</v>
      </c>
      <c r="E146" s="9" t="s">
        <v>62</v>
      </c>
      <c r="G146" s="10"/>
    </row>
    <row r="147" spans="2:7">
      <c r="B147" s="7"/>
    </row>
    <row r="148" spans="2:7" ht="125" customHeight="1">
      <c r="B148" s="7" t="s">
        <v>139</v>
      </c>
      <c r="C148" s="8" t="s">
        <v>150</v>
      </c>
      <c r="E148" s="9" t="s">
        <v>62</v>
      </c>
      <c r="G148" s="10"/>
    </row>
    <row r="149" spans="2:7">
      <c r="B149" s="7"/>
    </row>
    <row r="150" spans="2:7" ht="125" customHeight="1">
      <c r="B150" s="7" t="s">
        <v>140</v>
      </c>
      <c r="C150" s="8" t="s">
        <v>204</v>
      </c>
      <c r="E150" s="9" t="s">
        <v>62</v>
      </c>
      <c r="G150" s="10"/>
    </row>
    <row r="151" spans="2:7" ht="100" customHeight="1"/>
    <row r="152" spans="2:7" ht="40" customHeight="1">
      <c r="B152" s="73" t="s">
        <v>222</v>
      </c>
      <c r="C152" s="73"/>
      <c r="D152" s="73"/>
      <c r="E152" s="73"/>
    </row>
    <row r="153" spans="2:7" ht="145" customHeight="1">
      <c r="B153" s="71" t="s">
        <v>74</v>
      </c>
      <c r="C153" s="71"/>
      <c r="D153" s="48"/>
      <c r="E153" s="48"/>
      <c r="F153" s="49"/>
      <c r="G153" s="49"/>
    </row>
    <row r="154" spans="2:7" ht="25" customHeight="1"/>
    <row r="155" spans="2:7" ht="40" customHeight="1">
      <c r="B155" s="15" t="s">
        <v>7</v>
      </c>
      <c r="D155" s="16"/>
      <c r="E155" s="6" t="s">
        <v>5</v>
      </c>
      <c r="F155" s="16"/>
      <c r="G155" s="8" t="s">
        <v>61</v>
      </c>
    </row>
    <row r="156" spans="2:7" ht="125" customHeight="1">
      <c r="B156" s="7" t="s">
        <v>148</v>
      </c>
      <c r="C156" s="8" t="s">
        <v>82</v>
      </c>
      <c r="E156" s="9" t="s">
        <v>62</v>
      </c>
      <c r="G156" s="30"/>
    </row>
    <row r="157" spans="2:7">
      <c r="B157" s="7"/>
    </row>
    <row r="158" spans="2:7" ht="125" customHeight="1">
      <c r="B158" s="7" t="s">
        <v>149</v>
      </c>
      <c r="C158" s="8" t="s">
        <v>83</v>
      </c>
      <c r="E158" s="9" t="s">
        <v>62</v>
      </c>
      <c r="G158" s="30"/>
    </row>
    <row r="159" spans="2:7">
      <c r="B159" s="7"/>
    </row>
    <row r="160" spans="2:7" ht="125" customHeight="1">
      <c r="B160" s="7" t="s">
        <v>151</v>
      </c>
      <c r="C160" s="8" t="s">
        <v>84</v>
      </c>
      <c r="E160" s="9" t="s">
        <v>62</v>
      </c>
      <c r="G160" s="30"/>
    </row>
    <row r="161" spans="2:7">
      <c r="B161" s="7"/>
    </row>
    <row r="162" spans="2:7" ht="125" customHeight="1">
      <c r="B162" s="7" t="s">
        <v>152</v>
      </c>
      <c r="C162" s="8" t="s">
        <v>85</v>
      </c>
      <c r="E162" s="9" t="s">
        <v>62</v>
      </c>
      <c r="G162" s="30"/>
    </row>
    <row r="163" spans="2:7">
      <c r="B163" s="7"/>
    </row>
    <row r="164" spans="2:7" ht="125" customHeight="1">
      <c r="B164" s="7" t="s">
        <v>223</v>
      </c>
      <c r="C164" s="8" t="s">
        <v>199</v>
      </c>
      <c r="E164" s="9" t="s">
        <v>62</v>
      </c>
      <c r="G164" s="30"/>
    </row>
    <row r="165" spans="2:7">
      <c r="B165" s="7"/>
    </row>
    <row r="166" spans="2:7" ht="125" customHeight="1">
      <c r="B166" s="7" t="s">
        <v>224</v>
      </c>
      <c r="C166" s="8" t="s">
        <v>88</v>
      </c>
      <c r="E166" s="9" t="s">
        <v>62</v>
      </c>
      <c r="G166" s="30"/>
    </row>
    <row r="167" spans="2:7">
      <c r="B167" s="7"/>
    </row>
    <row r="168" spans="2:7" ht="125" customHeight="1">
      <c r="B168" s="7" t="s">
        <v>225</v>
      </c>
      <c r="C168" s="8" t="s">
        <v>86</v>
      </c>
      <c r="E168" s="9" t="s">
        <v>62</v>
      </c>
      <c r="G168" s="30"/>
    </row>
    <row r="169" spans="2:7">
      <c r="B169" s="7"/>
    </row>
    <row r="170" spans="2:7" ht="125" customHeight="1">
      <c r="B170" s="7" t="s">
        <v>226</v>
      </c>
      <c r="C170" s="8" t="s">
        <v>87</v>
      </c>
      <c r="E170" s="9" t="s">
        <v>62</v>
      </c>
      <c r="G170" s="30"/>
    </row>
    <row r="171" spans="2:7">
      <c r="B171" s="7"/>
    </row>
    <row r="172" spans="2:7" ht="125" customHeight="1">
      <c r="B172" s="7" t="s">
        <v>227</v>
      </c>
      <c r="C172" s="8" t="s">
        <v>89</v>
      </c>
      <c r="E172" s="9" t="s">
        <v>62</v>
      </c>
      <c r="G172" s="30"/>
    </row>
    <row r="173" spans="2:7">
      <c r="B173" s="7"/>
    </row>
    <row r="174" spans="2:7" ht="125" customHeight="1">
      <c r="B174" s="7" t="s">
        <v>228</v>
      </c>
      <c r="C174" s="8" t="s">
        <v>90</v>
      </c>
      <c r="E174" s="9" t="s">
        <v>62</v>
      </c>
      <c r="G174" s="30"/>
    </row>
    <row r="175" spans="2:7" ht="100" customHeight="1"/>
    <row r="176" spans="2:7" ht="40" customHeight="1">
      <c r="B176" s="73" t="s">
        <v>229</v>
      </c>
      <c r="C176" s="73"/>
      <c r="D176" s="73"/>
      <c r="E176" s="73"/>
    </row>
    <row r="177" spans="2:7" ht="109" customHeight="1">
      <c r="B177" s="71" t="s">
        <v>63</v>
      </c>
      <c r="C177" s="71"/>
      <c r="D177" s="48"/>
      <c r="E177" s="48"/>
      <c r="F177" s="49"/>
      <c r="G177" s="49"/>
    </row>
    <row r="178" spans="2:7" ht="25" customHeight="1"/>
    <row r="179" spans="2:7" ht="40" customHeight="1">
      <c r="B179" s="15" t="s">
        <v>7</v>
      </c>
      <c r="D179" s="16"/>
      <c r="E179" s="6" t="s">
        <v>5</v>
      </c>
      <c r="F179" s="16"/>
      <c r="G179" s="8" t="s">
        <v>61</v>
      </c>
    </row>
    <row r="180" spans="2:7" ht="125" customHeight="1">
      <c r="B180" s="7" t="s">
        <v>153</v>
      </c>
      <c r="C180" s="8" t="s">
        <v>69</v>
      </c>
      <c r="E180" s="9" t="s">
        <v>62</v>
      </c>
      <c r="G180" s="27"/>
    </row>
    <row r="181" spans="2:7">
      <c r="B181" s="7"/>
    </row>
    <row r="182" spans="2:7" ht="125" customHeight="1">
      <c r="B182" s="7" t="s">
        <v>154</v>
      </c>
      <c r="C182" s="8" t="s">
        <v>70</v>
      </c>
      <c r="E182" s="9" t="s">
        <v>62</v>
      </c>
      <c r="G182" s="27"/>
    </row>
    <row r="183" spans="2:7">
      <c r="B183" s="7"/>
    </row>
    <row r="184" spans="2:7" ht="125" customHeight="1">
      <c r="B184" s="7" t="s">
        <v>155</v>
      </c>
      <c r="C184" s="8" t="s">
        <v>71</v>
      </c>
      <c r="E184" s="9" t="s">
        <v>62</v>
      </c>
      <c r="G184" s="27"/>
    </row>
    <row r="185" spans="2:7">
      <c r="B185" s="7"/>
    </row>
    <row r="186" spans="2:7" ht="125" customHeight="1">
      <c r="B186" s="7" t="s">
        <v>156</v>
      </c>
      <c r="C186" s="8" t="s">
        <v>72</v>
      </c>
      <c r="E186" s="9" t="s">
        <v>62</v>
      </c>
      <c r="G186" s="27"/>
    </row>
    <row r="187" spans="2:7">
      <c r="B187" s="7"/>
    </row>
    <row r="188" spans="2:7" ht="125" customHeight="1">
      <c r="B188" s="7" t="s">
        <v>157</v>
      </c>
      <c r="C188" s="8" t="s">
        <v>73</v>
      </c>
      <c r="E188" s="9" t="s">
        <v>62</v>
      </c>
      <c r="G188" s="27"/>
    </row>
    <row r="189" spans="2:7" ht="100" customHeight="1"/>
    <row r="190" spans="2:7" ht="40" customHeight="1">
      <c r="B190" s="73" t="s">
        <v>230</v>
      </c>
      <c r="C190" s="73"/>
      <c r="D190" s="73"/>
      <c r="E190" s="73"/>
    </row>
    <row r="191" spans="2:7" ht="106" customHeight="1">
      <c r="B191" s="71" t="s">
        <v>21</v>
      </c>
      <c r="C191" s="71"/>
      <c r="D191" s="49"/>
      <c r="E191" s="49"/>
      <c r="F191" s="49"/>
      <c r="G191" s="49"/>
    </row>
    <row r="192" spans="2:7" ht="25" customHeight="1"/>
    <row r="193" spans="2:7" ht="40" customHeight="1">
      <c r="B193" s="15" t="s">
        <v>7</v>
      </c>
      <c r="D193" s="16"/>
      <c r="E193" s="6" t="s">
        <v>5</v>
      </c>
      <c r="F193" s="16"/>
      <c r="G193" s="8" t="s">
        <v>61</v>
      </c>
    </row>
    <row r="194" spans="2:7" ht="125" customHeight="1">
      <c r="B194" s="7" t="s">
        <v>3</v>
      </c>
      <c r="C194" s="8" t="s">
        <v>27</v>
      </c>
      <c r="E194" s="9" t="s">
        <v>62</v>
      </c>
      <c r="G194" s="50"/>
    </row>
    <row r="195" spans="2:7">
      <c r="B195" s="7"/>
    </row>
    <row r="196" spans="2:7" ht="125" customHeight="1">
      <c r="B196" s="7" t="s">
        <v>164</v>
      </c>
      <c r="C196" s="8" t="s">
        <v>28</v>
      </c>
      <c r="E196" s="9" t="s">
        <v>62</v>
      </c>
      <c r="G196" s="50"/>
    </row>
    <row r="197" spans="2:7">
      <c r="B197" s="7"/>
    </row>
    <row r="198" spans="2:7" ht="125" customHeight="1">
      <c r="B198" s="7" t="s">
        <v>165</v>
      </c>
      <c r="C198" s="8" t="s">
        <v>29</v>
      </c>
      <c r="E198" s="9" t="s">
        <v>62</v>
      </c>
      <c r="G198" s="50"/>
    </row>
    <row r="199" spans="2:7">
      <c r="B199" s="7"/>
    </row>
    <row r="200" spans="2:7" ht="125" customHeight="1">
      <c r="B200" s="7" t="s">
        <v>231</v>
      </c>
      <c r="C200" s="8" t="s">
        <v>30</v>
      </c>
      <c r="E200" s="9" t="s">
        <v>62</v>
      </c>
      <c r="G200" s="50"/>
    </row>
    <row r="201" spans="2:7">
      <c r="B201" s="7"/>
    </row>
    <row r="202" spans="2:7" ht="125" customHeight="1">
      <c r="B202" s="7" t="s">
        <v>232</v>
      </c>
      <c r="C202" s="8" t="s">
        <v>31</v>
      </c>
      <c r="E202" s="9" t="s">
        <v>62</v>
      </c>
      <c r="G202" s="50"/>
    </row>
  </sheetData>
  <mergeCells count="26">
    <mergeCell ref="B2:E2"/>
    <mergeCell ref="B3:C3"/>
    <mergeCell ref="B56:E56"/>
    <mergeCell ref="B57:C57"/>
    <mergeCell ref="B140:E140"/>
    <mergeCell ref="B26:E26"/>
    <mergeCell ref="B27:C27"/>
    <mergeCell ref="B92:E92"/>
    <mergeCell ref="B93:C93"/>
    <mergeCell ref="B112:E112"/>
    <mergeCell ref="B113:C113"/>
    <mergeCell ref="B124:E124"/>
    <mergeCell ref="B74:E74"/>
    <mergeCell ref="B75:C75"/>
    <mergeCell ref="B125:C125"/>
    <mergeCell ref="B191:C191"/>
    <mergeCell ref="B190:E190"/>
    <mergeCell ref="B176:E176"/>
    <mergeCell ref="B177:C177"/>
    <mergeCell ref="B12:C12"/>
    <mergeCell ref="B13:C13"/>
    <mergeCell ref="B43:C43"/>
    <mergeCell ref="B42:C42"/>
    <mergeCell ref="B153:C153"/>
    <mergeCell ref="B141:C141"/>
    <mergeCell ref="B152:E152"/>
  </mergeCells>
  <dataValidations count="1">
    <dataValidation type="list" allowBlank="1" showInputMessage="1" showErrorMessage="1" sqref="E24 E18 E20 E22 E16 E46 E48 E50 E52 E54 E194 E196 E198 E200 E202 E180 E182 E184 E186 E188 E156 E158 E160 E162 E164 E166 E168 E170 E172 E174 E30 E32 E34 E36 E38 E40 E96 E98 E100 E102 E104 E106 E108 E110 E116 E118 E120 E122 E128 E130 E132 E134 E136 E60 E62 E64 E66 E68 E70 E72 E144 E146 E148 E150 E78 E80 E82 E84 E86 E88 E90 E6 E8 E10 E138" xr:uid="{8ADD0BB9-808F-6147-8EAF-81BB41A9126F}">
      <formula1>"-,Y, N, NA"</formula1>
    </dataValidation>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A532-59C8-EB43-9C43-17C6DDE645E1}">
  <dimension ref="D1:Q30"/>
  <sheetViews>
    <sheetView showGridLines="0" showRowColHeaders="0" workbookViewId="0">
      <selection activeCell="K17" sqref="K17:L21"/>
    </sheetView>
  </sheetViews>
  <sheetFormatPr baseColWidth="10" defaultRowHeight="16"/>
  <cols>
    <col min="4" max="4" width="15.6640625" customWidth="1"/>
    <col min="5" max="5" width="73.5" customWidth="1"/>
    <col min="6" max="6" width="8.6640625" customWidth="1"/>
    <col min="10" max="10" width="24.1640625" customWidth="1"/>
    <col min="11" max="11" width="12.83203125" customWidth="1"/>
    <col min="12" max="12" width="12.6640625" customWidth="1"/>
    <col min="14" max="14" width="14.33203125" customWidth="1"/>
  </cols>
  <sheetData>
    <row r="1" spans="4:17" ht="50" customHeight="1"/>
    <row r="2" spans="4:17" ht="34" customHeight="1">
      <c r="D2" s="59" t="s">
        <v>60</v>
      </c>
      <c r="F2" s="60" t="s">
        <v>315</v>
      </c>
    </row>
    <row r="3" spans="4:17" ht="40" customHeight="1">
      <c r="D3" s="23">
        <v>1</v>
      </c>
      <c r="E3" s="14" t="s">
        <v>59</v>
      </c>
      <c r="F3" s="45">
        <f>Admin!E8</f>
        <v>2</v>
      </c>
    </row>
    <row r="4" spans="4:17" ht="10" customHeight="1">
      <c r="D4" s="23"/>
      <c r="E4" s="14"/>
      <c r="F4" s="47"/>
    </row>
    <row r="5" spans="4:17" ht="40" customHeight="1">
      <c r="D5" s="23">
        <v>2</v>
      </c>
      <c r="E5" s="14" t="s">
        <v>48</v>
      </c>
      <c r="F5" s="40">
        <f>Admin!E9</f>
        <v>0</v>
      </c>
      <c r="G5" s="47"/>
      <c r="H5" s="20"/>
      <c r="I5" s="20"/>
      <c r="J5" s="22" t="s">
        <v>170</v>
      </c>
      <c r="K5" s="21"/>
      <c r="L5" s="21"/>
      <c r="M5" s="21"/>
      <c r="N5" s="21"/>
      <c r="O5" s="20"/>
      <c r="P5" s="20"/>
      <c r="Q5" s="20"/>
    </row>
    <row r="6" spans="4:17" ht="10" customHeight="1">
      <c r="D6" s="23"/>
      <c r="E6" s="14"/>
      <c r="F6" s="20"/>
      <c r="G6" s="20"/>
      <c r="H6" s="20"/>
      <c r="I6" s="20"/>
      <c r="J6" s="21"/>
      <c r="K6" s="21"/>
      <c r="L6" s="21"/>
      <c r="M6" s="21"/>
      <c r="N6" s="21"/>
      <c r="O6" s="20"/>
      <c r="P6" s="20"/>
      <c r="Q6" s="20"/>
    </row>
    <row r="7" spans="4:17" ht="40" customHeight="1">
      <c r="D7" s="23">
        <v>3</v>
      </c>
      <c r="E7" s="14" t="s">
        <v>53</v>
      </c>
      <c r="F7" s="43">
        <f>Admin!E10</f>
        <v>0</v>
      </c>
      <c r="G7" s="47"/>
      <c r="H7" s="20"/>
      <c r="I7" s="20"/>
      <c r="J7" s="82" t="s">
        <v>234</v>
      </c>
      <c r="K7" s="82"/>
      <c r="L7" s="82"/>
      <c r="M7" s="82"/>
      <c r="N7" s="82"/>
      <c r="O7" s="20"/>
      <c r="P7" s="20"/>
      <c r="Q7" s="20"/>
    </row>
    <row r="8" spans="4:17" ht="10" customHeight="1">
      <c r="D8" s="23"/>
      <c r="E8" s="14"/>
      <c r="F8" s="20"/>
      <c r="G8" s="20"/>
      <c r="H8" s="20"/>
      <c r="I8" s="20"/>
      <c r="J8" s="82"/>
      <c r="K8" s="82"/>
      <c r="L8" s="82"/>
      <c r="M8" s="82"/>
      <c r="N8" s="82"/>
      <c r="O8" s="20"/>
      <c r="P8" s="20"/>
      <c r="Q8" s="20"/>
    </row>
    <row r="9" spans="4:17" ht="40" customHeight="1">
      <c r="D9" s="23">
        <v>4</v>
      </c>
      <c r="E9" s="14" t="s">
        <v>49</v>
      </c>
      <c r="F9" s="42">
        <f>Admin!E11</f>
        <v>0</v>
      </c>
      <c r="G9" s="47"/>
      <c r="H9" s="20"/>
      <c r="I9" s="20"/>
      <c r="J9" s="82"/>
      <c r="K9" s="82"/>
      <c r="L9" s="82"/>
      <c r="M9" s="82"/>
      <c r="N9" s="82"/>
      <c r="O9" s="20"/>
      <c r="P9" s="20"/>
      <c r="Q9" s="20"/>
    </row>
    <row r="10" spans="4:17" ht="10" customHeight="1">
      <c r="D10" s="23"/>
      <c r="E10" s="14"/>
      <c r="F10" s="20"/>
      <c r="G10" s="20"/>
      <c r="H10" s="20"/>
      <c r="I10" s="20"/>
      <c r="J10" s="82"/>
      <c r="K10" s="82"/>
      <c r="L10" s="82"/>
      <c r="M10" s="82"/>
      <c r="N10" s="82"/>
      <c r="O10" s="20"/>
      <c r="P10" s="20"/>
      <c r="Q10" s="20"/>
    </row>
    <row r="11" spans="4:17" ht="46" customHeight="1">
      <c r="D11" s="23">
        <v>5</v>
      </c>
      <c r="E11" s="14" t="s">
        <v>57</v>
      </c>
      <c r="F11" s="38">
        <f>Admin!E12</f>
        <v>0</v>
      </c>
      <c r="G11" s="47"/>
      <c r="H11" s="20"/>
      <c r="I11" s="20"/>
      <c r="J11" s="82"/>
      <c r="K11" s="82"/>
      <c r="L11" s="82"/>
      <c r="M11" s="82"/>
      <c r="N11" s="82"/>
      <c r="O11" s="20"/>
      <c r="P11" s="20"/>
      <c r="Q11" s="20"/>
    </row>
    <row r="12" spans="4:17" ht="10" customHeight="1">
      <c r="D12" s="23"/>
      <c r="E12" s="14"/>
      <c r="F12" s="47"/>
      <c r="G12" s="20"/>
      <c r="H12" s="20"/>
      <c r="I12" s="20"/>
      <c r="J12" s="82"/>
      <c r="K12" s="82"/>
      <c r="L12" s="82"/>
      <c r="M12" s="82"/>
      <c r="N12" s="82"/>
      <c r="O12" s="20"/>
      <c r="P12" s="20"/>
      <c r="Q12" s="20"/>
    </row>
    <row r="13" spans="4:17" ht="40" customHeight="1">
      <c r="D13" s="23">
        <v>6</v>
      </c>
      <c r="E13" s="14" t="s">
        <v>58</v>
      </c>
      <c r="F13" s="44">
        <f>Admin!E13</f>
        <v>0</v>
      </c>
      <c r="G13" s="20"/>
      <c r="H13" s="20"/>
      <c r="I13" s="20"/>
      <c r="J13" s="82"/>
      <c r="K13" s="82"/>
      <c r="L13" s="82"/>
      <c r="M13" s="82"/>
      <c r="N13" s="82"/>
      <c r="O13" s="20"/>
      <c r="P13" s="20"/>
      <c r="Q13" s="20"/>
    </row>
    <row r="14" spans="4:17" ht="10" customHeight="1">
      <c r="G14" s="20"/>
      <c r="H14" s="20"/>
      <c r="I14" s="20"/>
      <c r="J14" s="20"/>
      <c r="K14" s="20"/>
      <c r="L14" s="20"/>
      <c r="M14" s="20"/>
      <c r="N14" s="20"/>
      <c r="O14" s="20"/>
      <c r="P14" s="20"/>
      <c r="Q14" s="20"/>
    </row>
    <row r="15" spans="4:17" ht="40" customHeight="1">
      <c r="D15" s="23">
        <v>7</v>
      </c>
      <c r="E15" s="14" t="s">
        <v>54</v>
      </c>
      <c r="F15" s="39">
        <f>Admin!E14</f>
        <v>0</v>
      </c>
      <c r="G15" s="20"/>
      <c r="H15" s="20"/>
      <c r="I15" s="20"/>
      <c r="J15" s="20"/>
      <c r="K15" s="75" t="s">
        <v>169</v>
      </c>
      <c r="L15" s="75"/>
      <c r="M15" s="20"/>
      <c r="N15" s="20"/>
      <c r="O15" s="20"/>
      <c r="P15" s="20"/>
      <c r="Q15" s="20"/>
    </row>
    <row r="16" spans="4:17" ht="10" customHeight="1" thickBot="1">
      <c r="D16" s="23"/>
      <c r="E16" s="14"/>
      <c r="F16" s="20"/>
      <c r="G16" s="20"/>
      <c r="H16" s="20"/>
      <c r="I16" s="20"/>
      <c r="J16" s="20"/>
      <c r="K16" s="20"/>
      <c r="L16" s="20"/>
      <c r="M16" s="20"/>
      <c r="N16" s="20"/>
      <c r="O16" s="20"/>
      <c r="P16" s="20"/>
      <c r="Q16" s="20"/>
    </row>
    <row r="17" spans="4:17" ht="40" customHeight="1">
      <c r="D17" s="23">
        <v>8</v>
      </c>
      <c r="E17" s="14" t="s">
        <v>55</v>
      </c>
      <c r="F17" s="34">
        <f>Admin!E15</f>
        <v>0</v>
      </c>
      <c r="G17" s="47"/>
      <c r="H17" s="20"/>
      <c r="I17" s="20"/>
      <c r="J17" s="74"/>
      <c r="K17" s="76">
        <f>Admin!E24</f>
        <v>2</v>
      </c>
      <c r="L17" s="77"/>
      <c r="M17" s="20"/>
      <c r="N17" s="20"/>
      <c r="O17" s="20"/>
      <c r="P17" s="20"/>
      <c r="Q17" s="20"/>
    </row>
    <row r="18" spans="4:17" ht="10" customHeight="1">
      <c r="D18" s="23"/>
      <c r="E18" s="14"/>
      <c r="F18" s="20"/>
      <c r="G18" s="20"/>
      <c r="H18" s="20"/>
      <c r="I18" s="20"/>
      <c r="J18" s="74"/>
      <c r="K18" s="78"/>
      <c r="L18" s="79"/>
      <c r="M18" s="20"/>
      <c r="N18" s="20"/>
      <c r="O18" s="20"/>
      <c r="P18" s="20"/>
      <c r="Q18" s="20"/>
    </row>
    <row r="19" spans="4:17" ht="40" customHeight="1">
      <c r="D19" s="23">
        <v>9</v>
      </c>
      <c r="E19" s="14" t="s">
        <v>56</v>
      </c>
      <c r="F19" s="25">
        <f>Admin!E16</f>
        <v>0</v>
      </c>
      <c r="G19" s="47"/>
      <c r="H19" s="20"/>
      <c r="I19" s="20"/>
      <c r="J19" s="74"/>
      <c r="K19" s="78"/>
      <c r="L19" s="79"/>
      <c r="M19" s="20"/>
      <c r="N19" s="20"/>
      <c r="O19" s="20"/>
      <c r="P19" s="20"/>
      <c r="Q19" s="20"/>
    </row>
    <row r="20" spans="4:17" ht="10" customHeight="1">
      <c r="D20" s="23"/>
      <c r="E20" s="14"/>
      <c r="F20" s="20"/>
      <c r="G20" s="20"/>
      <c r="H20" s="20"/>
      <c r="I20" s="20"/>
      <c r="J20" s="74"/>
      <c r="K20" s="78"/>
      <c r="L20" s="79"/>
      <c r="M20" s="20"/>
      <c r="N20" s="20"/>
      <c r="O20" s="20"/>
      <c r="P20" s="20"/>
      <c r="Q20" s="20"/>
    </row>
    <row r="21" spans="4:17" ht="40" customHeight="1" thickBot="1">
      <c r="D21" s="23">
        <v>10</v>
      </c>
      <c r="E21" s="14" t="s">
        <v>147</v>
      </c>
      <c r="F21" s="35">
        <f>Admin!E17</f>
        <v>0</v>
      </c>
      <c r="G21" s="47"/>
      <c r="H21" s="20"/>
      <c r="I21" s="20"/>
      <c r="J21" s="74"/>
      <c r="K21" s="80"/>
      <c r="L21" s="81"/>
      <c r="M21" s="20"/>
      <c r="N21" s="20"/>
      <c r="O21" s="20"/>
      <c r="P21" s="20"/>
      <c r="Q21" s="20"/>
    </row>
    <row r="22" spans="4:17" ht="10" customHeight="1">
      <c r="G22" s="20"/>
      <c r="H22" s="20"/>
      <c r="I22" s="20"/>
      <c r="J22" s="20"/>
      <c r="K22" s="20"/>
      <c r="L22" s="20"/>
      <c r="M22" s="20"/>
      <c r="N22" s="20"/>
      <c r="O22" s="20"/>
      <c r="P22" s="20"/>
      <c r="Q22" s="20"/>
    </row>
    <row r="23" spans="4:17" ht="40" customHeight="1">
      <c r="D23" s="23">
        <v>11</v>
      </c>
      <c r="E23" s="14" t="s">
        <v>52</v>
      </c>
      <c r="F23" s="41">
        <f>Admin!E18</f>
        <v>0</v>
      </c>
      <c r="G23" s="20"/>
      <c r="H23" s="20"/>
      <c r="I23" s="20"/>
      <c r="J23" s="20"/>
      <c r="K23" s="20"/>
      <c r="L23" s="20"/>
      <c r="M23" s="20"/>
      <c r="N23" s="20"/>
      <c r="O23" s="20"/>
      <c r="P23" s="20"/>
      <c r="Q23" s="20"/>
    </row>
    <row r="24" spans="4:17" ht="10" customHeight="1">
      <c r="D24" s="23"/>
      <c r="E24" s="14"/>
      <c r="F24" s="20"/>
      <c r="G24" s="20"/>
      <c r="H24" s="20"/>
      <c r="I24" s="20"/>
      <c r="J24" s="20"/>
      <c r="K24" s="20"/>
      <c r="L24" s="20"/>
      <c r="M24" s="20"/>
      <c r="N24" s="20"/>
      <c r="O24" s="20"/>
      <c r="P24" s="20"/>
      <c r="Q24" s="20"/>
    </row>
    <row r="25" spans="4:17" ht="40" customHeight="1">
      <c r="D25" s="23">
        <v>12</v>
      </c>
      <c r="E25" s="14" t="s">
        <v>51</v>
      </c>
      <c r="F25" s="36">
        <f>Admin!E19</f>
        <v>0</v>
      </c>
    </row>
    <row r="26" spans="4:17" ht="10" customHeight="1">
      <c r="D26" s="23"/>
      <c r="E26" s="14"/>
    </row>
    <row r="27" spans="4:17" ht="40" customHeight="1">
      <c r="D27" s="23">
        <v>13</v>
      </c>
      <c r="E27" s="14" t="s">
        <v>50</v>
      </c>
      <c r="F27" s="37">
        <f>Admin!E20</f>
        <v>0</v>
      </c>
      <c r="G27" s="47"/>
    </row>
    <row r="28" spans="4:17" ht="10" customHeight="1">
      <c r="D28" s="23"/>
      <c r="E28" s="14"/>
    </row>
    <row r="29" spans="4:17" ht="40" customHeight="1"/>
    <row r="30" spans="4:17" ht="10" customHeight="1">
      <c r="D30" s="23"/>
      <c r="E30" s="14"/>
    </row>
  </sheetData>
  <sheetProtection sheet="1" objects="1" scenarios="1"/>
  <mergeCells count="4">
    <mergeCell ref="J17:J21"/>
    <mergeCell ref="K15:L15"/>
    <mergeCell ref="K17:L21"/>
    <mergeCell ref="J7:N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E905-0097-4041-A2A7-F35CC35EF044}">
  <dimension ref="F1:N79"/>
  <sheetViews>
    <sheetView showGridLines="0" workbookViewId="0"/>
  </sheetViews>
  <sheetFormatPr baseColWidth="10" defaultRowHeight="18"/>
  <cols>
    <col min="6" max="6" width="57" style="54" customWidth="1"/>
    <col min="7" max="7" width="75.33203125" style="54" customWidth="1"/>
    <col min="8" max="8" width="24.33203125" bestFit="1" customWidth="1"/>
    <col min="9" max="9" width="20.1640625" customWidth="1"/>
  </cols>
  <sheetData>
    <row r="1" spans="6:14" ht="50" customHeight="1"/>
    <row r="2" spans="6:14" ht="30">
      <c r="F2" s="65" t="s">
        <v>316</v>
      </c>
    </row>
    <row r="4" spans="6:14" ht="30" customHeight="1">
      <c r="F4" s="83" t="s">
        <v>213</v>
      </c>
      <c r="G4" s="83"/>
      <c r="H4" s="61"/>
      <c r="I4" s="61"/>
    </row>
    <row r="5" spans="6:14" ht="20" customHeight="1">
      <c r="F5" s="62"/>
      <c r="G5" s="62"/>
      <c r="H5" s="61"/>
      <c r="I5" s="61"/>
    </row>
    <row r="6" spans="6:14" ht="38">
      <c r="F6" s="56" t="s">
        <v>256</v>
      </c>
      <c r="G6" s="46" t="s">
        <v>320</v>
      </c>
      <c r="H6" s="53"/>
      <c r="I6" s="53"/>
    </row>
    <row r="7" spans="6:14" ht="30">
      <c r="F7" s="56"/>
      <c r="G7" s="46"/>
      <c r="H7" s="53"/>
      <c r="I7" s="53"/>
    </row>
    <row r="8" spans="6:14" ht="30" customHeight="1">
      <c r="F8" s="83" t="s">
        <v>214</v>
      </c>
      <c r="G8" s="83"/>
      <c r="H8" s="61"/>
      <c r="I8" s="61"/>
    </row>
    <row r="9" spans="6:14" ht="20" customHeight="1">
      <c r="F9" s="62"/>
      <c r="G9" s="62"/>
      <c r="H9" s="61"/>
      <c r="I9" s="61"/>
    </row>
    <row r="10" spans="6:14" ht="45" customHeight="1">
      <c r="F10" s="57" t="s">
        <v>237</v>
      </c>
      <c r="G10" s="46" t="s">
        <v>238</v>
      </c>
      <c r="H10" s="52"/>
      <c r="I10" s="1"/>
      <c r="J10" s="1"/>
      <c r="K10" s="1"/>
      <c r="L10" s="1"/>
      <c r="M10" s="1"/>
      <c r="N10" s="1"/>
    </row>
    <row r="11" spans="6:14" ht="44" customHeight="1">
      <c r="F11" s="57" t="s">
        <v>239</v>
      </c>
      <c r="G11" s="46" t="s">
        <v>240</v>
      </c>
      <c r="I11" s="51"/>
    </row>
    <row r="12" spans="6:14" ht="57">
      <c r="F12" s="56" t="s">
        <v>241</v>
      </c>
      <c r="G12" s="46" t="s">
        <v>242</v>
      </c>
      <c r="I12" s="51"/>
    </row>
    <row r="13" spans="6:14">
      <c r="F13" s="56"/>
      <c r="G13" s="46"/>
      <c r="I13" s="51"/>
    </row>
    <row r="14" spans="6:14" ht="30" customHeight="1">
      <c r="F14" s="83" t="s">
        <v>215</v>
      </c>
      <c r="G14" s="83"/>
      <c r="H14" s="62"/>
      <c r="I14" s="62"/>
    </row>
    <row r="15" spans="6:14" ht="20" customHeight="1">
      <c r="F15" s="61"/>
      <c r="G15" s="61"/>
      <c r="H15" s="62"/>
      <c r="I15" s="62"/>
    </row>
    <row r="16" spans="6:14" ht="57">
      <c r="F16" s="56" t="s">
        <v>254</v>
      </c>
      <c r="G16" s="46" t="s">
        <v>255</v>
      </c>
      <c r="H16" s="53"/>
      <c r="I16" s="53"/>
    </row>
    <row r="17" spans="6:9" ht="30">
      <c r="F17" s="56"/>
      <c r="G17" s="46"/>
      <c r="H17" s="53"/>
      <c r="I17" s="53"/>
    </row>
    <row r="18" spans="6:9" ht="30" customHeight="1">
      <c r="F18" s="83" t="s">
        <v>217</v>
      </c>
      <c r="G18" s="83"/>
      <c r="H18" s="62"/>
      <c r="I18" s="62"/>
    </row>
    <row r="19" spans="6:9" ht="20" customHeight="1">
      <c r="F19" s="61"/>
      <c r="G19" s="61"/>
      <c r="H19" s="62"/>
      <c r="I19" s="62"/>
    </row>
    <row r="20" spans="6:9" ht="47" customHeight="1">
      <c r="F20" s="56" t="s">
        <v>243</v>
      </c>
      <c r="G20" s="46" t="s">
        <v>244</v>
      </c>
      <c r="H20" s="53"/>
      <c r="I20" s="53"/>
    </row>
    <row r="21" spans="6:9" ht="47" customHeight="1">
      <c r="F21" s="56" t="s">
        <v>339</v>
      </c>
      <c r="G21" s="46" t="s">
        <v>340</v>
      </c>
      <c r="H21" s="53"/>
      <c r="I21" s="53"/>
    </row>
    <row r="22" spans="6:9" ht="30">
      <c r="F22" s="56" t="s">
        <v>246</v>
      </c>
      <c r="G22" s="82" t="s">
        <v>245</v>
      </c>
      <c r="H22" s="53"/>
      <c r="I22" s="53"/>
    </row>
    <row r="23" spans="6:9" ht="30">
      <c r="F23" s="56" t="s">
        <v>247</v>
      </c>
      <c r="G23" s="82"/>
      <c r="H23" s="53"/>
      <c r="I23" s="53"/>
    </row>
    <row r="24" spans="6:9" ht="30">
      <c r="F24" s="56" t="s">
        <v>248</v>
      </c>
      <c r="G24" s="82"/>
      <c r="H24" s="53"/>
      <c r="I24" s="53"/>
    </row>
    <row r="25" spans="6:9" ht="30">
      <c r="F25" s="56" t="s">
        <v>249</v>
      </c>
      <c r="G25" s="82"/>
      <c r="H25" s="53"/>
      <c r="I25" s="53"/>
    </row>
    <row r="26" spans="6:9" ht="30">
      <c r="F26" s="56"/>
      <c r="G26" s="46"/>
      <c r="H26" s="53"/>
      <c r="I26" s="53"/>
    </row>
    <row r="27" spans="6:9" ht="30" customHeight="1">
      <c r="F27" s="83" t="s">
        <v>218</v>
      </c>
      <c r="G27" s="83"/>
      <c r="H27" s="62"/>
      <c r="I27" s="62"/>
    </row>
    <row r="28" spans="6:9" ht="20" customHeight="1">
      <c r="F28" s="61"/>
      <c r="G28" s="61"/>
      <c r="H28" s="62"/>
      <c r="I28" s="62"/>
    </row>
    <row r="29" spans="6:9" ht="30">
      <c r="F29" s="56" t="s">
        <v>262</v>
      </c>
      <c r="G29" s="46" t="s">
        <v>321</v>
      </c>
      <c r="H29" s="53"/>
      <c r="I29" s="53"/>
    </row>
    <row r="30" spans="6:9" ht="30">
      <c r="F30" s="56"/>
      <c r="G30" s="46"/>
      <c r="H30" s="53"/>
      <c r="I30" s="53"/>
    </row>
    <row r="31" spans="6:9" ht="30" customHeight="1">
      <c r="F31" s="83" t="s">
        <v>235</v>
      </c>
      <c r="G31" s="83"/>
      <c r="H31" s="62"/>
      <c r="I31" s="62"/>
    </row>
    <row r="32" spans="6:9" ht="20" customHeight="1">
      <c r="F32" s="61"/>
      <c r="G32" s="61"/>
      <c r="H32" s="62"/>
      <c r="I32" s="62"/>
    </row>
    <row r="33" spans="6:9" ht="86" customHeight="1">
      <c r="F33" s="56" t="s">
        <v>265</v>
      </c>
      <c r="G33" s="46" t="s">
        <v>266</v>
      </c>
      <c r="H33" s="53"/>
      <c r="I33" s="53"/>
    </row>
    <row r="34" spans="6:9" ht="114">
      <c r="F34" s="56" t="s">
        <v>267</v>
      </c>
      <c r="G34" s="46" t="s">
        <v>268</v>
      </c>
      <c r="H34" s="53"/>
      <c r="I34" s="53"/>
    </row>
    <row r="35" spans="6:9" ht="30">
      <c r="F35" s="56"/>
      <c r="G35" s="46"/>
      <c r="H35" s="53"/>
      <c r="I35" s="53"/>
    </row>
    <row r="36" spans="6:9" ht="30" customHeight="1">
      <c r="F36" s="83" t="s">
        <v>33</v>
      </c>
      <c r="G36" s="83"/>
      <c r="H36" s="62"/>
      <c r="I36" s="62"/>
    </row>
    <row r="37" spans="6:9" ht="20" customHeight="1">
      <c r="F37" s="61"/>
      <c r="G37" s="61"/>
      <c r="H37" s="62"/>
      <c r="I37" s="62"/>
    </row>
    <row r="38" spans="6:9" ht="90" customHeight="1">
      <c r="F38" s="56" t="s">
        <v>269</v>
      </c>
      <c r="G38" s="46" t="s">
        <v>270</v>
      </c>
      <c r="H38" s="53"/>
      <c r="I38" s="53"/>
    </row>
    <row r="39" spans="6:9" ht="67" customHeight="1">
      <c r="F39" s="56" t="s">
        <v>271</v>
      </c>
      <c r="G39" s="46" t="s">
        <v>272</v>
      </c>
      <c r="H39" s="53"/>
      <c r="I39" s="53"/>
    </row>
    <row r="40" spans="6:9" ht="86" customHeight="1">
      <c r="F40" s="56" t="s">
        <v>273</v>
      </c>
      <c r="G40" s="46" t="s">
        <v>274</v>
      </c>
      <c r="H40" s="53"/>
      <c r="I40" s="53"/>
    </row>
    <row r="41" spans="6:9" ht="133">
      <c r="F41" s="57" t="s">
        <v>275</v>
      </c>
      <c r="G41" s="46" t="s">
        <v>276</v>
      </c>
      <c r="H41" s="53"/>
      <c r="I41" s="53"/>
    </row>
    <row r="42" spans="6:9" ht="30">
      <c r="F42" s="57"/>
      <c r="G42" s="46"/>
      <c r="H42" s="53"/>
      <c r="I42" s="53"/>
    </row>
    <row r="43" spans="6:9" ht="30" customHeight="1">
      <c r="F43" s="83" t="s">
        <v>236</v>
      </c>
      <c r="G43" s="83"/>
      <c r="H43" s="62"/>
      <c r="I43" s="62"/>
    </row>
    <row r="44" spans="6:9" ht="20" customHeight="1">
      <c r="F44" s="61"/>
      <c r="G44" s="61"/>
      <c r="H44" s="62"/>
      <c r="I44" s="62"/>
    </row>
    <row r="45" spans="6:9" ht="106" customHeight="1">
      <c r="F45" s="57" t="s">
        <v>277</v>
      </c>
      <c r="G45" s="46" t="s">
        <v>278</v>
      </c>
      <c r="H45" s="53"/>
      <c r="I45" s="53"/>
    </row>
    <row r="46" spans="6:9" ht="57">
      <c r="F46" s="57" t="s">
        <v>279</v>
      </c>
      <c r="G46" s="46" t="s">
        <v>280</v>
      </c>
      <c r="H46" s="53"/>
      <c r="I46" s="53"/>
    </row>
    <row r="47" spans="6:9" ht="30">
      <c r="F47" s="57"/>
      <c r="G47" s="46"/>
      <c r="H47" s="53"/>
      <c r="I47" s="53"/>
    </row>
    <row r="48" spans="6:9" ht="30" customHeight="1">
      <c r="F48" s="83" t="s">
        <v>34</v>
      </c>
      <c r="G48" s="83"/>
      <c r="H48" s="62"/>
      <c r="I48" s="62"/>
    </row>
    <row r="49" spans="6:9" ht="20" customHeight="1">
      <c r="F49" s="61"/>
      <c r="G49" s="61"/>
      <c r="H49" s="62"/>
      <c r="I49" s="62"/>
    </row>
    <row r="50" spans="6:9" ht="30">
      <c r="F50" s="57" t="s">
        <v>281</v>
      </c>
      <c r="G50" s="82" t="s">
        <v>319</v>
      </c>
      <c r="H50" s="53"/>
      <c r="I50" s="53"/>
    </row>
    <row r="51" spans="6:9" ht="44" customHeight="1">
      <c r="F51" s="57" t="s">
        <v>282</v>
      </c>
      <c r="G51" s="82"/>
      <c r="H51" s="53"/>
      <c r="I51" s="53"/>
    </row>
    <row r="52" spans="6:9" ht="50" customHeight="1">
      <c r="F52" s="57" t="s">
        <v>283</v>
      </c>
      <c r="G52" s="46" t="s">
        <v>322</v>
      </c>
      <c r="H52" s="53"/>
      <c r="I52" s="53"/>
    </row>
    <row r="53" spans="6:9" ht="50" customHeight="1">
      <c r="F53" s="57"/>
      <c r="G53" s="46"/>
      <c r="H53" s="53"/>
      <c r="I53" s="53"/>
    </row>
    <row r="54" spans="6:9" ht="30" customHeight="1">
      <c r="F54" s="83" t="s">
        <v>221</v>
      </c>
      <c r="G54" s="83"/>
      <c r="H54" s="62"/>
      <c r="I54" s="62"/>
    </row>
    <row r="55" spans="6:9" ht="20" customHeight="1">
      <c r="F55" s="61"/>
      <c r="G55" s="61"/>
      <c r="H55" s="62"/>
      <c r="I55" s="62"/>
    </row>
    <row r="56" spans="6:9" ht="76">
      <c r="F56" s="56" t="s">
        <v>263</v>
      </c>
      <c r="G56" s="46" t="s">
        <v>264</v>
      </c>
      <c r="H56" s="53"/>
      <c r="I56" s="53"/>
    </row>
    <row r="57" spans="6:9" ht="30">
      <c r="F57" s="56"/>
      <c r="G57" s="46"/>
      <c r="H57" s="53"/>
      <c r="I57" s="53"/>
    </row>
    <row r="58" spans="6:9" ht="30" customHeight="1">
      <c r="F58" s="83" t="s">
        <v>222</v>
      </c>
      <c r="G58" s="83"/>
      <c r="H58" s="62"/>
      <c r="I58" s="62"/>
    </row>
    <row r="59" spans="6:9" ht="20" customHeight="1">
      <c r="F59" s="61"/>
      <c r="G59" s="61"/>
      <c r="H59" s="62"/>
      <c r="I59" s="62"/>
    </row>
    <row r="60" spans="6:9" ht="46" customHeight="1">
      <c r="F60" s="56" t="s">
        <v>284</v>
      </c>
      <c r="G60" s="46" t="s">
        <v>285</v>
      </c>
      <c r="H60" s="53"/>
      <c r="I60" s="53"/>
    </row>
    <row r="61" spans="6:9" ht="50" customHeight="1">
      <c r="F61" s="56" t="s">
        <v>286</v>
      </c>
      <c r="G61" s="46" t="s">
        <v>287</v>
      </c>
      <c r="H61" s="53"/>
      <c r="I61" s="53"/>
    </row>
    <row r="62" spans="6:9" ht="70" customHeight="1">
      <c r="F62" s="56" t="s">
        <v>288</v>
      </c>
      <c r="G62" s="46" t="s">
        <v>289</v>
      </c>
      <c r="H62" s="53"/>
      <c r="I62" s="53"/>
    </row>
    <row r="63" spans="6:9" ht="38">
      <c r="F63" s="56" t="s">
        <v>290</v>
      </c>
      <c r="G63" s="46" t="s">
        <v>291</v>
      </c>
      <c r="H63" s="53"/>
      <c r="I63" s="53"/>
    </row>
    <row r="64" spans="6:9" ht="47" customHeight="1">
      <c r="F64" s="56" t="s">
        <v>292</v>
      </c>
      <c r="G64" s="46" t="s">
        <v>293</v>
      </c>
      <c r="H64" s="53"/>
      <c r="I64" s="53"/>
    </row>
    <row r="65" spans="6:9" ht="49" customHeight="1">
      <c r="F65" s="56" t="s">
        <v>294</v>
      </c>
      <c r="G65" s="46" t="s">
        <v>295</v>
      </c>
      <c r="H65" s="53"/>
      <c r="I65" s="53"/>
    </row>
    <row r="66" spans="6:9" ht="49" customHeight="1">
      <c r="F66" s="56" t="s">
        <v>296</v>
      </c>
      <c r="G66" s="46" t="s">
        <v>297</v>
      </c>
      <c r="H66" s="53"/>
      <c r="I66" s="53"/>
    </row>
    <row r="67" spans="6:9" ht="48" customHeight="1">
      <c r="F67" s="56" t="s">
        <v>298</v>
      </c>
      <c r="G67" s="46" t="s">
        <v>299</v>
      </c>
      <c r="H67" s="53"/>
      <c r="I67" s="53"/>
    </row>
    <row r="68" spans="6:9" ht="76">
      <c r="F68" s="56" t="s">
        <v>300</v>
      </c>
      <c r="G68" s="46" t="s">
        <v>301</v>
      </c>
      <c r="H68" s="53"/>
      <c r="I68" s="53"/>
    </row>
    <row r="69" spans="6:9" ht="30">
      <c r="F69" s="56"/>
      <c r="G69" s="46"/>
      <c r="H69" s="53"/>
      <c r="I69" s="53"/>
    </row>
    <row r="70" spans="6:9" ht="30" customHeight="1">
      <c r="F70" s="83" t="s">
        <v>229</v>
      </c>
      <c r="G70" s="83"/>
      <c r="H70" s="62"/>
      <c r="I70" s="62"/>
    </row>
    <row r="71" spans="6:9" ht="20" customHeight="1">
      <c r="F71" s="61"/>
      <c r="G71" s="61"/>
      <c r="H71" s="62"/>
      <c r="I71" s="62"/>
    </row>
    <row r="72" spans="6:9" ht="51" customHeight="1">
      <c r="F72" s="56" t="s">
        <v>257</v>
      </c>
      <c r="G72" s="46" t="s">
        <v>337</v>
      </c>
      <c r="H72" s="53"/>
      <c r="I72" s="53"/>
    </row>
    <row r="73" spans="6:9" ht="92" customHeight="1">
      <c r="F73" s="56" t="s">
        <v>258</v>
      </c>
      <c r="G73" s="46" t="s">
        <v>259</v>
      </c>
      <c r="H73" s="53"/>
      <c r="I73" s="53"/>
    </row>
    <row r="74" spans="6:9" ht="95">
      <c r="F74" s="56" t="s">
        <v>260</v>
      </c>
      <c r="G74" s="46" t="s">
        <v>261</v>
      </c>
      <c r="H74" s="53"/>
      <c r="I74" s="53"/>
    </row>
    <row r="75" spans="6:9" ht="30">
      <c r="F75" s="56"/>
      <c r="G75" s="46"/>
      <c r="H75" s="53"/>
      <c r="I75" s="53"/>
    </row>
    <row r="76" spans="6:9" ht="30" customHeight="1">
      <c r="F76" s="83" t="s">
        <v>230</v>
      </c>
      <c r="G76" s="83"/>
      <c r="H76" s="62"/>
      <c r="I76" s="62"/>
    </row>
    <row r="77" spans="6:9" ht="20" customHeight="1">
      <c r="F77" s="61"/>
      <c r="G77" s="61"/>
      <c r="H77" s="62"/>
      <c r="I77" s="62"/>
    </row>
    <row r="78" spans="6:9" ht="67" customHeight="1">
      <c r="F78" s="56" t="s">
        <v>250</v>
      </c>
      <c r="G78" s="46" t="s">
        <v>251</v>
      </c>
    </row>
    <row r="79" spans="6:9" ht="76">
      <c r="F79" s="56" t="s">
        <v>252</v>
      </c>
      <c r="G79" s="46" t="s">
        <v>253</v>
      </c>
    </row>
  </sheetData>
  <mergeCells count="15">
    <mergeCell ref="F58:G58"/>
    <mergeCell ref="F70:G70"/>
    <mergeCell ref="F76:G76"/>
    <mergeCell ref="F31:G31"/>
    <mergeCell ref="G22:G25"/>
    <mergeCell ref="G50:G51"/>
    <mergeCell ref="F27:G27"/>
    <mergeCell ref="F36:G36"/>
    <mergeCell ref="F43:G43"/>
    <mergeCell ref="F48:G48"/>
    <mergeCell ref="F4:G4"/>
    <mergeCell ref="F8:G8"/>
    <mergeCell ref="F14:G14"/>
    <mergeCell ref="F18:G18"/>
    <mergeCell ref="F54:G54"/>
  </mergeCells>
  <phoneticPr fontId="12" type="noConversion"/>
  <hyperlinks>
    <hyperlink ref="F10" r:id="rId1" xr:uid="{3D9FB035-2A33-8643-81FC-826E2B199F62}"/>
    <hyperlink ref="F11" r:id="rId2" xr:uid="{509C85FC-A44B-2E4B-B949-06A7F4A52B7D}"/>
    <hyperlink ref="F12" r:id="rId3" xr:uid="{A1E66E29-0677-BD44-B013-B899393D6301}"/>
    <hyperlink ref="F20" r:id="rId4" xr:uid="{A723CA0E-AEA5-B241-BE50-3A5E801069B7}"/>
    <hyperlink ref="F22" r:id="rId5" xr:uid="{55D75D15-951B-3F45-A066-D9252E5956A6}"/>
    <hyperlink ref="F24" r:id="rId6" xr:uid="{1443656F-2F86-394A-B350-D63A01E56FF7}"/>
    <hyperlink ref="F23" r:id="rId7" xr:uid="{E8D149D0-2EA8-BF44-BC05-86D7B0958FE7}"/>
    <hyperlink ref="F25" r:id="rId8" xr:uid="{607D6458-3FAA-5346-AAEB-F3DCBD916C50}"/>
    <hyperlink ref="F78" r:id="rId9" xr:uid="{950A923D-5143-BB4B-B607-59730942281D}"/>
    <hyperlink ref="F79" r:id="rId10" xr:uid="{EFAB47B4-B867-D649-9C01-4BF074C57D7D}"/>
    <hyperlink ref="F16" r:id="rId11" xr:uid="{49462C03-44F1-5C40-90C2-39FB74A29810}"/>
    <hyperlink ref="F6" r:id="rId12" xr:uid="{53CFA85F-90BC-434D-A335-F4EDADF11E78}"/>
    <hyperlink ref="F72" r:id="rId13" xr:uid="{F54FD173-15D4-444D-A644-395AA8F1E4C4}"/>
    <hyperlink ref="F73" r:id="rId14" xr:uid="{F8285EBE-8150-B049-80F9-699C6CAD849C}"/>
    <hyperlink ref="F74" r:id="rId15" xr:uid="{6AEEC25A-AF5C-AC4F-8ECE-E20D41E43019}"/>
    <hyperlink ref="F29" r:id="rId16" xr:uid="{754FB034-2E30-5B4F-AF15-2CC4F3FD915A}"/>
    <hyperlink ref="F56" r:id="rId17" xr:uid="{8E1BA267-570D-A547-A811-39C1A3CF00D0}"/>
    <hyperlink ref="F33" r:id="rId18" xr:uid="{9E4B3166-A7BF-6C4F-9A8F-29F0F27E41F2}"/>
    <hyperlink ref="F34" r:id="rId19" xr:uid="{C2B4AFEB-3455-064F-B585-EF641FE4751D}"/>
    <hyperlink ref="F38" r:id="rId20" xr:uid="{A630D68D-E737-2549-95C1-F099196C39E8}"/>
    <hyperlink ref="F39" r:id="rId21" xr:uid="{9B0EBC3A-E241-FF4E-9634-2B28E4E60A2B}"/>
    <hyperlink ref="F40" r:id="rId22" xr:uid="{CF2E13DB-23CB-1A45-AD72-940CCA243A06}"/>
    <hyperlink ref="F41" r:id="rId23" xr:uid="{3667C675-513A-AD4F-86A4-B65D0B6DE7F4}"/>
    <hyperlink ref="F45" r:id="rId24" xr:uid="{68235CDD-D1D0-DA4E-9C90-44399075C11B}"/>
    <hyperlink ref="F46" r:id="rId25" xr:uid="{A86C89C9-5E49-4A40-B67F-62BF10EBC523}"/>
    <hyperlink ref="F50" r:id="rId26" xr:uid="{09529ADF-88E9-FD4F-9A96-6E83DC1D2D72}"/>
    <hyperlink ref="F51" r:id="rId27" xr:uid="{5669AE34-0441-9944-B44C-5C0160A14AB1}"/>
    <hyperlink ref="F52" r:id="rId28" xr:uid="{2A2640CC-4F88-1440-A400-EEBBD7A81AF3}"/>
    <hyperlink ref="F60" r:id="rId29" xr:uid="{C6240B48-9035-1E4D-BDB0-52348792D861}"/>
    <hyperlink ref="F61" r:id="rId30" xr:uid="{93068714-0907-0941-9A39-701397526613}"/>
    <hyperlink ref="F62" r:id="rId31" xr:uid="{F049A0B1-2EC2-0B40-8325-0BDB5BB946B0}"/>
    <hyperlink ref="F63" r:id="rId32" xr:uid="{BFDCEC28-5746-544E-9A32-3AC9F2BE82A8}"/>
    <hyperlink ref="F64" r:id="rId33" xr:uid="{A47F0AD7-3C0F-E240-91AE-31A36BC663DB}"/>
    <hyperlink ref="F65" r:id="rId34" xr:uid="{89E83784-4F1B-7D46-A567-C27B7D904E0C}"/>
    <hyperlink ref="F66" r:id="rId35" xr:uid="{0D9DE442-1E0D-274E-9842-819900C38731}"/>
    <hyperlink ref="F67" r:id="rId36" xr:uid="{7E134ABA-7CB5-424E-BC57-B0B5D20D1A4F}"/>
    <hyperlink ref="F68" r:id="rId37" xr:uid="{8045E2F6-5FEB-2A4D-A844-E97276F78D83}"/>
    <hyperlink ref="F21" r:id="rId38" xr:uid="{612D1D8C-EF10-5644-B66E-2C4A627BCF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F5DD-24B5-2B49-BEB5-F21CFEBBAB0D}">
  <dimension ref="F1:J12"/>
  <sheetViews>
    <sheetView showGridLines="0" showRowColHeaders="0" workbookViewId="0"/>
  </sheetViews>
  <sheetFormatPr baseColWidth="10" defaultRowHeight="16"/>
  <cols>
    <col min="6" max="6" width="35.6640625" style="1" customWidth="1"/>
    <col min="7" max="7" width="98.33203125" style="1" customWidth="1"/>
  </cols>
  <sheetData>
    <row r="1" spans="6:10" ht="50" customHeight="1"/>
    <row r="2" spans="6:10" ht="40" customHeight="1">
      <c r="F2" s="64" t="s">
        <v>302</v>
      </c>
      <c r="G2" s="63"/>
    </row>
    <row r="5" spans="6:10" ht="75" customHeight="1">
      <c r="F5" s="2" t="s">
        <v>307</v>
      </c>
      <c r="G5" s="46" t="s">
        <v>331</v>
      </c>
      <c r="H5" s="54"/>
      <c r="I5" s="54"/>
      <c r="J5" s="54"/>
    </row>
    <row r="6" spans="6:10" ht="119" customHeight="1">
      <c r="F6" s="2" t="s">
        <v>305</v>
      </c>
      <c r="G6" s="46" t="s">
        <v>332</v>
      </c>
      <c r="H6" s="54"/>
      <c r="I6" s="54"/>
      <c r="J6" s="54"/>
    </row>
    <row r="7" spans="6:10" ht="75" customHeight="1">
      <c r="F7" s="2" t="s">
        <v>304</v>
      </c>
      <c r="G7" s="46" t="s">
        <v>338</v>
      </c>
      <c r="H7" s="54"/>
      <c r="I7" s="54"/>
      <c r="J7" s="54"/>
    </row>
    <row r="8" spans="6:10" ht="75" customHeight="1">
      <c r="F8" s="2" t="s">
        <v>317</v>
      </c>
      <c r="G8" s="55" t="s">
        <v>308</v>
      </c>
      <c r="H8" s="54"/>
      <c r="I8" s="54"/>
      <c r="J8" s="54"/>
    </row>
    <row r="9" spans="6:10" ht="85" customHeight="1">
      <c r="F9" s="2" t="s">
        <v>314</v>
      </c>
      <c r="G9" s="46" t="s">
        <v>311</v>
      </c>
      <c r="H9" s="54"/>
      <c r="I9" s="54"/>
      <c r="J9" s="54"/>
    </row>
    <row r="10" spans="6:10" ht="91" customHeight="1">
      <c r="F10" s="2" t="s">
        <v>309</v>
      </c>
      <c r="G10" s="46" t="s">
        <v>310</v>
      </c>
      <c r="H10" s="54"/>
      <c r="I10" s="54"/>
      <c r="J10" s="54"/>
    </row>
    <row r="11" spans="6:10" ht="75" customHeight="1">
      <c r="F11" s="2" t="s">
        <v>306</v>
      </c>
      <c r="G11" s="46" t="s">
        <v>312</v>
      </c>
      <c r="H11" s="54"/>
      <c r="I11" s="54"/>
      <c r="J11" s="54"/>
    </row>
    <row r="12" spans="6:10" ht="75" customHeight="1">
      <c r="F12" s="2" t="s">
        <v>303</v>
      </c>
      <c r="G12" s="46" t="s">
        <v>313</v>
      </c>
      <c r="H12" s="54"/>
      <c r="I12" s="54"/>
      <c r="J12" s="54"/>
    </row>
  </sheetData>
  <sortState xmlns:xlrd2="http://schemas.microsoft.com/office/spreadsheetml/2017/richdata2" ref="F5:G12">
    <sortCondition ref="F5:F1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F7CE-AC33-034C-8B57-9F97936669BC}">
  <dimension ref="F1:F11"/>
  <sheetViews>
    <sheetView showGridLines="0" showRowColHeaders="0" workbookViewId="0"/>
  </sheetViews>
  <sheetFormatPr baseColWidth="10" defaultRowHeight="16"/>
  <cols>
    <col min="6" max="6" width="120.6640625" customWidth="1"/>
  </cols>
  <sheetData>
    <row r="1" spans="6:6" ht="50" customHeight="1"/>
    <row r="2" spans="6:6" ht="75" customHeight="1">
      <c r="F2" s="64" t="s">
        <v>179</v>
      </c>
    </row>
    <row r="3" spans="6:6" ht="20" customHeight="1">
      <c r="F3" s="1"/>
    </row>
    <row r="4" spans="6:6" ht="60" customHeight="1">
      <c r="F4" s="46" t="s">
        <v>171</v>
      </c>
    </row>
    <row r="5" spans="6:6" ht="77" customHeight="1">
      <c r="F5" s="46" t="s">
        <v>178</v>
      </c>
    </row>
    <row r="6" spans="6:6" ht="60" customHeight="1">
      <c r="F6" s="46" t="s">
        <v>172</v>
      </c>
    </row>
    <row r="7" spans="6:6" ht="60" customHeight="1">
      <c r="F7" s="46" t="s">
        <v>173</v>
      </c>
    </row>
    <row r="8" spans="6:6" ht="60" customHeight="1">
      <c r="F8" s="46" t="s">
        <v>174</v>
      </c>
    </row>
    <row r="9" spans="6:6" ht="60" customHeight="1">
      <c r="F9" s="46" t="s">
        <v>175</v>
      </c>
    </row>
    <row r="10" spans="6:6" ht="60" customHeight="1">
      <c r="F10" s="46" t="s">
        <v>176</v>
      </c>
    </row>
    <row r="11" spans="6:6" ht="60" customHeight="1">
      <c r="F11" s="4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9C84-8BBC-8940-9DE4-C943C7FBDD65}">
  <dimension ref="F1:O18"/>
  <sheetViews>
    <sheetView showGridLines="0" showRowColHeaders="0" workbookViewId="0"/>
  </sheetViews>
  <sheetFormatPr baseColWidth="10" defaultRowHeight="16"/>
  <cols>
    <col min="6" max="6" width="19.6640625" bestFit="1" customWidth="1"/>
  </cols>
  <sheetData>
    <row r="1" spans="6:15" ht="50" customHeight="1"/>
    <row r="2" spans="6:15" ht="43" customHeight="1">
      <c r="F2" s="84" t="s">
        <v>318</v>
      </c>
      <c r="G2" s="84"/>
      <c r="H2" s="84"/>
      <c r="I2" s="84"/>
      <c r="J2" s="84"/>
      <c r="K2" s="84"/>
      <c r="L2" s="84"/>
      <c r="M2" s="84"/>
      <c r="N2" s="84"/>
      <c r="O2" s="84"/>
    </row>
    <row r="3" spans="6:15" ht="32" customHeight="1"/>
    <row r="4" spans="6:15" ht="20">
      <c r="F4" s="85" t="s">
        <v>193</v>
      </c>
      <c r="G4" s="85"/>
      <c r="H4" s="85"/>
      <c r="I4" s="85"/>
      <c r="J4" s="85"/>
      <c r="K4" s="85"/>
      <c r="L4" s="85"/>
      <c r="M4" s="85"/>
      <c r="N4" s="85"/>
      <c r="O4" s="85"/>
    </row>
    <row r="5" spans="6:15" ht="25" customHeight="1">
      <c r="F5" s="54" t="s">
        <v>180</v>
      </c>
      <c r="G5" s="54" t="s">
        <v>182</v>
      </c>
      <c r="H5" s="58"/>
      <c r="I5" s="58"/>
      <c r="J5" s="58"/>
      <c r="K5" s="58"/>
      <c r="L5" s="58"/>
      <c r="M5" s="58"/>
      <c r="N5" s="58"/>
      <c r="O5" s="58"/>
    </row>
    <row r="6" spans="6:15" ht="25" customHeight="1">
      <c r="F6" s="54" t="s">
        <v>209</v>
      </c>
      <c r="G6" s="54" t="s">
        <v>182</v>
      </c>
      <c r="H6" s="58"/>
      <c r="I6" s="58"/>
      <c r="J6" s="58"/>
      <c r="K6" s="58"/>
      <c r="L6" s="58"/>
      <c r="M6" s="58"/>
      <c r="N6" s="58"/>
      <c r="O6" s="58"/>
    </row>
    <row r="7" spans="6:15" ht="25" customHeight="1">
      <c r="F7" s="54" t="s">
        <v>194</v>
      </c>
      <c r="G7" s="54" t="s">
        <v>195</v>
      </c>
      <c r="H7" s="58"/>
      <c r="I7" s="58"/>
      <c r="J7" s="58"/>
      <c r="K7" s="58"/>
      <c r="L7" s="58"/>
      <c r="M7" s="58"/>
      <c r="N7" s="58"/>
      <c r="O7" s="58"/>
    </row>
    <row r="8" spans="6:15" ht="46" customHeight="1">
      <c r="F8" s="85" t="s">
        <v>192</v>
      </c>
      <c r="G8" s="85"/>
      <c r="H8" s="85"/>
      <c r="I8" s="85"/>
      <c r="J8" s="85"/>
      <c r="K8" s="85"/>
      <c r="L8" s="85"/>
      <c r="M8" s="85"/>
      <c r="N8" s="85"/>
      <c r="O8" s="85"/>
    </row>
    <row r="9" spans="6:15" ht="25" customHeight="1">
      <c r="F9" s="54" t="s">
        <v>188</v>
      </c>
      <c r="G9" s="54" t="s">
        <v>182</v>
      </c>
      <c r="H9" s="54"/>
      <c r="I9" s="54"/>
      <c r="J9" s="58"/>
      <c r="K9" s="58"/>
      <c r="L9" s="58"/>
      <c r="M9" s="58"/>
      <c r="N9" s="58"/>
      <c r="O9" s="58"/>
    </row>
    <row r="10" spans="6:15" ht="25" customHeight="1">
      <c r="F10" s="54" t="s">
        <v>186</v>
      </c>
      <c r="G10" s="54" t="s">
        <v>187</v>
      </c>
      <c r="H10" s="54"/>
      <c r="I10" s="54"/>
      <c r="J10" s="58"/>
      <c r="K10" s="58"/>
      <c r="L10" s="58"/>
      <c r="M10" s="58"/>
      <c r="N10" s="58"/>
      <c r="O10" s="58"/>
    </row>
    <row r="11" spans="6:15" ht="25" customHeight="1">
      <c r="F11" s="54" t="s">
        <v>184</v>
      </c>
      <c r="G11" s="54" t="s">
        <v>185</v>
      </c>
      <c r="H11" s="54"/>
      <c r="I11" s="54"/>
      <c r="J11" s="58"/>
      <c r="K11" s="58"/>
      <c r="L11" s="58"/>
      <c r="M11" s="58"/>
      <c r="N11" s="58"/>
      <c r="O11" s="58"/>
    </row>
    <row r="12" spans="6:15" ht="25" customHeight="1">
      <c r="F12" s="54" t="s">
        <v>181</v>
      </c>
      <c r="G12" s="54" t="s">
        <v>183</v>
      </c>
      <c r="H12" s="54"/>
      <c r="I12" s="54"/>
      <c r="J12" s="58"/>
      <c r="K12" s="58"/>
      <c r="L12" s="58"/>
      <c r="M12" s="58"/>
      <c r="N12" s="58"/>
      <c r="O12" s="58"/>
    </row>
    <row r="13" spans="6:15" ht="19">
      <c r="F13" s="58"/>
      <c r="G13" s="58"/>
      <c r="H13" s="58"/>
      <c r="I13" s="58"/>
      <c r="J13" s="58"/>
      <c r="K13" s="58"/>
      <c r="L13" s="58"/>
      <c r="M13" s="58"/>
      <c r="N13" s="58"/>
      <c r="O13" s="58"/>
    </row>
    <row r="14" spans="6:15" ht="19">
      <c r="F14" s="58"/>
      <c r="G14" s="58"/>
      <c r="H14" s="58"/>
      <c r="I14" s="58"/>
      <c r="J14" s="58"/>
      <c r="K14" s="58"/>
      <c r="L14" s="58"/>
      <c r="M14" s="58"/>
      <c r="N14" s="58"/>
      <c r="O14" s="58"/>
    </row>
    <row r="15" spans="6:15" ht="20">
      <c r="F15" s="85" t="s">
        <v>189</v>
      </c>
      <c r="G15" s="85"/>
      <c r="H15" s="85"/>
      <c r="I15" s="85"/>
      <c r="J15" s="85"/>
      <c r="K15" s="85"/>
      <c r="L15" s="85"/>
      <c r="M15" s="85"/>
      <c r="N15" s="85"/>
      <c r="O15" s="85"/>
    </row>
    <row r="16" spans="6:15" ht="25" customHeight="1">
      <c r="F16" s="54" t="s">
        <v>191</v>
      </c>
      <c r="G16" s="54" t="s">
        <v>197</v>
      </c>
      <c r="J16" s="58"/>
      <c r="K16" s="58"/>
      <c r="L16" s="58"/>
      <c r="M16" s="58"/>
      <c r="N16" s="58"/>
      <c r="O16" s="58"/>
    </row>
    <row r="17" spans="6:15" ht="25" customHeight="1">
      <c r="F17" s="54" t="s">
        <v>190</v>
      </c>
      <c r="G17" s="54" t="s">
        <v>196</v>
      </c>
      <c r="H17" s="54"/>
      <c r="I17" s="58"/>
      <c r="J17" s="58"/>
      <c r="K17" s="58"/>
      <c r="L17" s="58"/>
      <c r="M17" s="58"/>
      <c r="N17" s="58"/>
      <c r="O17" s="58"/>
    </row>
    <row r="18" spans="6:15" ht="19">
      <c r="H18" s="54"/>
      <c r="I18" s="58"/>
    </row>
  </sheetData>
  <mergeCells count="4">
    <mergeCell ref="F2:O2"/>
    <mergeCell ref="F8:O8"/>
    <mergeCell ref="F4:O4"/>
    <mergeCell ref="F15:O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Admin</vt:lpstr>
      <vt:lpstr>Instructions and Contents</vt:lpstr>
      <vt:lpstr>The Index</vt:lpstr>
      <vt:lpstr>Your Score</vt:lpstr>
      <vt:lpstr>Appendix A - Resources</vt:lpstr>
      <vt:lpstr>Appendix B - Glossary</vt:lpstr>
      <vt:lpstr>Appendix C - References</vt:lpstr>
      <vt:lpstr>Appendix D - Acknowledgements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Serra</dc:creator>
  <cp:lastModifiedBy>Christopher Serra</cp:lastModifiedBy>
  <dcterms:created xsi:type="dcterms:W3CDTF">2024-04-11T16:44:48Z</dcterms:created>
  <dcterms:modified xsi:type="dcterms:W3CDTF">2025-05-29T20:46:39Z</dcterms:modified>
</cp:coreProperties>
</file>